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ZS Latowicz" sheetId="1" r:id="rId1"/>
    <sheet name="ZS Wielgolas" sheetId="2" r:id="rId2"/>
    <sheet name="SP Dębe Małe" sheetId="3" r:id="rId3"/>
    <sheet name="SP Transbór" sheetId="4" r:id="rId4"/>
    <sheet name="SP Redzyńskie" sheetId="5" r:id="rId5"/>
  </sheets>
  <definedNames/>
  <calcPr fullCalcOnLoad="1"/>
</workbook>
</file>

<file path=xl/sharedStrings.xml><?xml version="1.0" encoding="utf-8"?>
<sst xmlns="http://schemas.openxmlformats.org/spreadsheetml/2006/main" count="240" uniqueCount="44">
  <si>
    <t>Dział</t>
  </si>
  <si>
    <t xml:space="preserve"> </t>
  </si>
  <si>
    <t xml:space="preserve">§ </t>
  </si>
  <si>
    <t xml:space="preserve">W y s z c z e g ó l ni e n i e </t>
  </si>
  <si>
    <t>- nagrody i wydatki osobowe nie zaliczane do wynagrodzeń</t>
  </si>
  <si>
    <t>Roz-dział</t>
  </si>
  <si>
    <t>- dodatkowe wynagrodzenia roczne</t>
  </si>
  <si>
    <t>- składki na ubezpieczenia społeczne</t>
  </si>
  <si>
    <t>- zakup materiałów i wyposażenia</t>
  </si>
  <si>
    <t>- zakup energii</t>
  </si>
  <si>
    <t>- zakup pomocy naukowych, dydaktycznych i książek</t>
  </si>
  <si>
    <t>- zakup usług zdrowotnych</t>
  </si>
  <si>
    <t>- zakup usług pozostałych</t>
  </si>
  <si>
    <t>- podróże służbowe krajowe</t>
  </si>
  <si>
    <t>- różne opłaty i składki</t>
  </si>
  <si>
    <t>- odpisy na ZFŚS</t>
  </si>
  <si>
    <t>Gimnazja</t>
  </si>
  <si>
    <t>Dowożenie uczniów do szkół</t>
  </si>
  <si>
    <t>Placówki dokształcania i doskonalenia nauczycieli</t>
  </si>
  <si>
    <t>Pozostała działalność</t>
  </si>
  <si>
    <t>OŚWIATA I WYCHOWANIE</t>
  </si>
  <si>
    <t>EDUKACYJNA OPIEKA WYCHOWAWCZA</t>
  </si>
  <si>
    <t>Świetlice szkolne</t>
  </si>
  <si>
    <t>- zakup środków żywności</t>
  </si>
  <si>
    <t xml:space="preserve">Szkoły Podstawowe  </t>
  </si>
  <si>
    <t>- wynagrodzenia osobowe pracowników</t>
  </si>
  <si>
    <t>- składka na Fundusz Pracy</t>
  </si>
  <si>
    <t>4</t>
  </si>
  <si>
    <t>RAZEM:</t>
  </si>
  <si>
    <t>Przedszkola przy szkołach podstawowych</t>
  </si>
  <si>
    <t>- wpłaty na Państwowy Fundusz Rehabilitacji Os.Niepełnos.</t>
  </si>
  <si>
    <t>Roz- dział</t>
  </si>
  <si>
    <t>Roz-  dział</t>
  </si>
  <si>
    <t>Plan na 2006 r.</t>
  </si>
  <si>
    <t>-wynagrodzenia bezosobowe</t>
  </si>
  <si>
    <t>-opłaty za usługi internetowe</t>
  </si>
  <si>
    <t>Plan na 2006r.</t>
  </si>
  <si>
    <t>Planu na 2006 r.</t>
  </si>
  <si>
    <t>- wynagrodzenia bezosobowe</t>
  </si>
  <si>
    <t>Plan finansowy na 2006 r. dla Zespołu Szkół w Wielgolesie</t>
  </si>
  <si>
    <t>Plan finansowy na 2006 rok dla Szkoły Podstawowej                                             w Dębem Małym</t>
  </si>
  <si>
    <t>Plan finansowy 2006 r. dla Szkoły Podstawowej w Transborze</t>
  </si>
  <si>
    <t>Plan finansowy na 2006 r. dla Szkoły Podstawowej w Redzyńskim</t>
  </si>
  <si>
    <t>Plan finansowy na 2006 r. dla Zespołu Szkół w Latowiczu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</si>
</sst>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3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name val="Arial CE"/>
      <family val="0"/>
    </font>
    <font>
      <sz val="11"/>
      <name val="Times New Roman CE"/>
      <family val="1"/>
    </font>
    <font>
      <sz val="11"/>
      <name val="Arial CE"/>
      <family val="0"/>
    </font>
    <font>
      <b/>
      <sz val="11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9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1" fillId="0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wrapText="1"/>
    </xf>
    <xf numFmtId="0" fontId="5" fillId="0" borderId="3" xfId="0" applyFont="1" applyBorder="1" applyAlignment="1">
      <alignment vertical="center"/>
    </xf>
    <xf numFmtId="0" fontId="8" fillId="0" borderId="1" xfId="0" applyFont="1" applyBorder="1" applyAlignment="1">
      <alignment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49" fontId="1" fillId="0" borderId="3" xfId="0" applyNumberFormat="1" applyFont="1" applyBorder="1" applyAlignment="1">
      <alignment/>
    </xf>
    <xf numFmtId="0" fontId="8" fillId="0" borderId="8" xfId="0" applyFont="1" applyBorder="1" applyAlignment="1">
      <alignment/>
    </xf>
    <xf numFmtId="49" fontId="8" fillId="0" borderId="3" xfId="0" applyNumberFormat="1" applyFont="1" applyBorder="1" applyAlignment="1">
      <alignment/>
    </xf>
    <xf numFmtId="0" fontId="9" fillId="0" borderId="9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wrapText="1"/>
    </xf>
    <xf numFmtId="49" fontId="8" fillId="0" borderId="3" xfId="0" applyNumberFormat="1" applyFont="1" applyBorder="1" applyAlignment="1">
      <alignment wrapText="1"/>
    </xf>
    <xf numFmtId="0" fontId="1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49" fontId="1" fillId="0" borderId="0" xfId="0" applyNumberFormat="1" applyFont="1" applyAlignment="1">
      <alignment wrapText="1"/>
    </xf>
    <xf numFmtId="49" fontId="1" fillId="0" borderId="8" xfId="0" applyNumberFormat="1" applyFont="1" applyBorder="1" applyAlignment="1">
      <alignment wrapText="1"/>
    </xf>
    <xf numFmtId="0" fontId="1" fillId="0" borderId="8" xfId="0" applyFont="1" applyBorder="1" applyAlignment="1">
      <alignment vertic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49" fontId="10" fillId="2" borderId="1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wrapText="1"/>
    </xf>
    <xf numFmtId="0" fontId="5" fillId="0" borderId="12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 wrapText="1"/>
    </xf>
    <xf numFmtId="0" fontId="5" fillId="0" borderId="15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wrapText="1"/>
    </xf>
    <xf numFmtId="0" fontId="9" fillId="0" borderId="9" xfId="0" applyFont="1" applyBorder="1" applyAlignment="1">
      <alignment horizontal="center" wrapText="1"/>
    </xf>
    <xf numFmtId="3" fontId="8" fillId="0" borderId="16" xfId="0" applyNumberFormat="1" applyFont="1" applyFill="1" applyBorder="1" applyAlignment="1">
      <alignment vertical="center" wrapText="1"/>
    </xf>
    <xf numFmtId="3" fontId="8" fillId="0" borderId="17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3" fontId="11" fillId="0" borderId="18" xfId="0" applyNumberFormat="1" applyFont="1" applyBorder="1" applyAlignment="1">
      <alignment vertical="center"/>
    </xf>
    <xf numFmtId="3" fontId="12" fillId="0" borderId="17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8" fillId="0" borderId="16" xfId="0" applyNumberFormat="1" applyFont="1" applyFill="1" applyBorder="1" applyAlignment="1">
      <alignment horizontal="right" vertical="center" wrapText="1"/>
    </xf>
    <xf numFmtId="3" fontId="8" fillId="0" borderId="17" xfId="0" applyNumberFormat="1" applyFont="1" applyBorder="1" applyAlignment="1">
      <alignment/>
    </xf>
    <xf numFmtId="0" fontId="1" fillId="0" borderId="17" xfId="0" applyFont="1" applyBorder="1" applyAlignment="1">
      <alignment wrapText="1"/>
    </xf>
    <xf numFmtId="0" fontId="1" fillId="0" borderId="19" xfId="0" applyFont="1" applyBorder="1" applyAlignment="1">
      <alignment wrapText="1"/>
    </xf>
    <xf numFmtId="3" fontId="8" fillId="0" borderId="14" xfId="0" applyNumberFormat="1" applyFont="1" applyBorder="1" applyAlignment="1">
      <alignment/>
    </xf>
    <xf numFmtId="3" fontId="12" fillId="0" borderId="16" xfId="0" applyNumberFormat="1" applyFont="1" applyFill="1" applyBorder="1" applyAlignment="1">
      <alignment vertical="center" wrapText="1"/>
    </xf>
    <xf numFmtId="3" fontId="7" fillId="0" borderId="14" xfId="0" applyNumberFormat="1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49" fontId="1" fillId="0" borderId="3" xfId="0" applyNumberFormat="1" applyFont="1" applyBorder="1" applyAlignment="1">
      <alignment vertical="center" wrapText="1"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 vertical="center"/>
    </xf>
    <xf numFmtId="49" fontId="1" fillId="0" borderId="24" xfId="0" applyNumberFormat="1" applyFont="1" applyBorder="1" applyAlignment="1">
      <alignment wrapText="1"/>
    </xf>
    <xf numFmtId="3" fontId="1" fillId="0" borderId="9" xfId="0" applyNumberFormat="1" applyFont="1" applyBorder="1" applyAlignment="1">
      <alignment vertical="center"/>
    </xf>
    <xf numFmtId="0" fontId="1" fillId="0" borderId="25" xfId="0" applyFont="1" applyBorder="1" applyAlignment="1">
      <alignment/>
    </xf>
    <xf numFmtId="49" fontId="1" fillId="0" borderId="25" xfId="0" applyNumberFormat="1" applyFont="1" applyBorder="1" applyAlignment="1">
      <alignment/>
    </xf>
    <xf numFmtId="3" fontId="1" fillId="0" borderId="17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4"/>
  <sheetViews>
    <sheetView tabSelected="1" view="pageBreakPreview" zoomScaleSheetLayoutView="100" workbookViewId="0" topLeftCell="A1">
      <selection activeCell="E77" sqref="E77"/>
    </sheetView>
  </sheetViews>
  <sheetFormatPr defaultColWidth="9.00390625" defaultRowHeight="12.75"/>
  <cols>
    <col min="1" max="1" width="5.75390625" style="0" customWidth="1"/>
    <col min="2" max="2" width="6.00390625" style="0" customWidth="1"/>
    <col min="3" max="3" width="6.375" style="0" customWidth="1"/>
    <col min="4" max="4" width="40.625" style="0" customWidth="1"/>
    <col min="5" max="5" width="14.75390625" style="0" customWidth="1"/>
  </cols>
  <sheetData>
    <row r="2" spans="1:5" s="3" customFormat="1" ht="18.75" customHeight="1" thickBot="1">
      <c r="A2" s="100" t="s">
        <v>43</v>
      </c>
      <c r="B2" s="100"/>
      <c r="C2" s="100"/>
      <c r="D2" s="100"/>
      <c r="E2" s="100"/>
    </row>
    <row r="3" spans="1:5" s="4" customFormat="1" ht="42.75" customHeight="1" thickBot="1" thickTop="1">
      <c r="A3" s="17" t="s">
        <v>0</v>
      </c>
      <c r="B3" s="18" t="s">
        <v>31</v>
      </c>
      <c r="C3" s="18" t="s">
        <v>2</v>
      </c>
      <c r="D3" s="18" t="s">
        <v>3</v>
      </c>
      <c r="E3" s="54" t="s">
        <v>36</v>
      </c>
    </row>
    <row r="4" spans="1:5" s="4" customFormat="1" ht="11.25" customHeight="1" thickTop="1">
      <c r="A4" s="19">
        <v>1</v>
      </c>
      <c r="B4" s="20">
        <v>2</v>
      </c>
      <c r="C4" s="20">
        <v>3</v>
      </c>
      <c r="D4" s="20">
        <v>4</v>
      </c>
      <c r="E4" s="52">
        <v>5</v>
      </c>
    </row>
    <row r="5" spans="1:5" s="4" customFormat="1" ht="12.75">
      <c r="A5" s="23">
        <v>801</v>
      </c>
      <c r="B5" s="16"/>
      <c r="C5" s="10"/>
      <c r="D5" s="24" t="s">
        <v>20</v>
      </c>
      <c r="E5" s="64">
        <f>SUM(E6+E23+E37+E56+E58+E60)</f>
        <v>1462503</v>
      </c>
    </row>
    <row r="6" spans="1:5" s="5" customFormat="1" ht="14.25" customHeight="1">
      <c r="A6" s="23"/>
      <c r="B6" s="25">
        <v>80101</v>
      </c>
      <c r="C6" s="26" t="s">
        <v>1</v>
      </c>
      <c r="D6" s="26" t="s">
        <v>24</v>
      </c>
      <c r="E6" s="65">
        <f>SUM(E7:E22)</f>
        <v>668711</v>
      </c>
    </row>
    <row r="7" spans="1:5" s="5" customFormat="1" ht="26.25">
      <c r="A7" s="27"/>
      <c r="B7" s="28"/>
      <c r="C7" s="44">
        <v>3020</v>
      </c>
      <c r="D7" s="42" t="s">
        <v>4</v>
      </c>
      <c r="E7" s="66">
        <v>32376</v>
      </c>
    </row>
    <row r="8" spans="1:5" s="5" customFormat="1" ht="15">
      <c r="A8" s="27"/>
      <c r="B8" s="28"/>
      <c r="C8" s="44">
        <v>4010</v>
      </c>
      <c r="D8" s="42" t="s">
        <v>25</v>
      </c>
      <c r="E8" s="66">
        <v>385549</v>
      </c>
    </row>
    <row r="9" spans="1:5" s="5" customFormat="1" ht="15">
      <c r="A9" s="27"/>
      <c r="B9" s="28"/>
      <c r="C9" s="44">
        <v>4040</v>
      </c>
      <c r="D9" s="42" t="s">
        <v>6</v>
      </c>
      <c r="E9" s="66">
        <v>30746</v>
      </c>
    </row>
    <row r="10" spans="1:5" s="5" customFormat="1" ht="15">
      <c r="A10" s="27"/>
      <c r="B10" s="28"/>
      <c r="C10" s="44">
        <v>4110</v>
      </c>
      <c r="D10" s="42" t="s">
        <v>7</v>
      </c>
      <c r="E10" s="66">
        <v>79923</v>
      </c>
    </row>
    <row r="11" spans="1:5" s="5" customFormat="1" ht="15">
      <c r="A11" s="27"/>
      <c r="B11" s="28"/>
      <c r="C11" s="44">
        <v>4120</v>
      </c>
      <c r="D11" s="42" t="s">
        <v>26</v>
      </c>
      <c r="E11" s="66">
        <v>10885</v>
      </c>
    </row>
    <row r="12" spans="1:5" s="5" customFormat="1" ht="26.25">
      <c r="A12" s="27"/>
      <c r="B12" s="28"/>
      <c r="C12" s="44">
        <v>4140</v>
      </c>
      <c r="D12" s="42" t="s">
        <v>30</v>
      </c>
      <c r="E12" s="66">
        <v>3680</v>
      </c>
    </row>
    <row r="13" spans="1:5" s="5" customFormat="1" ht="15">
      <c r="A13" s="27"/>
      <c r="B13" s="28"/>
      <c r="C13" s="44">
        <v>4170</v>
      </c>
      <c r="D13" s="42" t="s">
        <v>34</v>
      </c>
      <c r="E13" s="66">
        <v>4644</v>
      </c>
    </row>
    <row r="14" spans="1:5" s="5" customFormat="1" ht="15">
      <c r="A14" s="27"/>
      <c r="B14" s="28"/>
      <c r="C14" s="44">
        <v>4210</v>
      </c>
      <c r="D14" s="42" t="s">
        <v>8</v>
      </c>
      <c r="E14" s="66">
        <v>25000</v>
      </c>
    </row>
    <row r="15" spans="1:5" s="5" customFormat="1" ht="26.25">
      <c r="A15" s="27"/>
      <c r="B15" s="28"/>
      <c r="C15" s="44">
        <v>4240</v>
      </c>
      <c r="D15" s="42" t="s">
        <v>10</v>
      </c>
      <c r="E15" s="66">
        <v>2000</v>
      </c>
    </row>
    <row r="16" spans="1:5" s="5" customFormat="1" ht="15">
      <c r="A16" s="27"/>
      <c r="B16" s="28"/>
      <c r="C16" s="44">
        <v>4260</v>
      </c>
      <c r="D16" s="42" t="s">
        <v>9</v>
      </c>
      <c r="E16" s="66">
        <v>37000</v>
      </c>
    </row>
    <row r="17" spans="1:5" s="5" customFormat="1" ht="15">
      <c r="A17" s="27"/>
      <c r="B17" s="28"/>
      <c r="C17" s="44">
        <v>4280</v>
      </c>
      <c r="D17" s="42" t="s">
        <v>11</v>
      </c>
      <c r="E17" s="66">
        <v>750</v>
      </c>
    </row>
    <row r="18" spans="1:5" s="5" customFormat="1" ht="15">
      <c r="A18" s="27"/>
      <c r="B18" s="28"/>
      <c r="C18" s="44">
        <v>4300</v>
      </c>
      <c r="D18" s="42" t="s">
        <v>12</v>
      </c>
      <c r="E18" s="66">
        <v>25000</v>
      </c>
    </row>
    <row r="19" spans="1:5" s="5" customFormat="1" ht="15">
      <c r="A19" s="27"/>
      <c r="B19" s="28"/>
      <c r="C19" s="44">
        <v>4350</v>
      </c>
      <c r="D19" s="42" t="s">
        <v>35</v>
      </c>
      <c r="E19" s="66">
        <v>400</v>
      </c>
    </row>
    <row r="20" spans="1:5" s="5" customFormat="1" ht="15">
      <c r="A20" s="27"/>
      <c r="B20" s="28"/>
      <c r="C20" s="44">
        <v>4410</v>
      </c>
      <c r="D20" s="42" t="s">
        <v>13</v>
      </c>
      <c r="E20" s="66">
        <v>1200</v>
      </c>
    </row>
    <row r="21" spans="1:5" s="5" customFormat="1" ht="15">
      <c r="A21" s="27"/>
      <c r="B21" s="28"/>
      <c r="C21" s="44">
        <v>4430</v>
      </c>
      <c r="D21" s="42" t="s">
        <v>14</v>
      </c>
      <c r="E21" s="66">
        <v>1800</v>
      </c>
    </row>
    <row r="22" spans="1:5" s="5" customFormat="1" ht="15">
      <c r="A22" s="27"/>
      <c r="B22" s="28"/>
      <c r="C22" s="44">
        <v>4440</v>
      </c>
      <c r="D22" s="42" t="s">
        <v>15</v>
      </c>
      <c r="E22" s="66">
        <v>27758</v>
      </c>
    </row>
    <row r="23" spans="1:5" s="5" customFormat="1" ht="15.75" customHeight="1">
      <c r="A23" s="27"/>
      <c r="B23" s="31">
        <v>80104</v>
      </c>
      <c r="C23" s="45"/>
      <c r="D23" s="43" t="s">
        <v>29</v>
      </c>
      <c r="E23" s="65">
        <f>SUM(E24:E36)</f>
        <v>119804</v>
      </c>
    </row>
    <row r="24" spans="1:5" s="5" customFormat="1" ht="26.25">
      <c r="A24" s="27"/>
      <c r="B24" s="28"/>
      <c r="C24" s="44">
        <v>3020</v>
      </c>
      <c r="D24" s="42" t="s">
        <v>4</v>
      </c>
      <c r="E24" s="66">
        <v>7991</v>
      </c>
    </row>
    <row r="25" spans="1:5" s="5" customFormat="1" ht="15">
      <c r="A25" s="27"/>
      <c r="B25" s="28"/>
      <c r="C25" s="44">
        <v>4010</v>
      </c>
      <c r="D25" s="42" t="s">
        <v>25</v>
      </c>
      <c r="E25" s="66">
        <v>72781</v>
      </c>
    </row>
    <row r="26" spans="1:5" s="5" customFormat="1" ht="15">
      <c r="A26" s="27"/>
      <c r="B26" s="28"/>
      <c r="C26" s="44">
        <v>4040</v>
      </c>
      <c r="D26" s="42" t="s">
        <v>6</v>
      </c>
      <c r="E26" s="66">
        <v>6113</v>
      </c>
    </row>
    <row r="27" spans="1:5" s="5" customFormat="1" ht="15">
      <c r="A27" s="27"/>
      <c r="B27" s="28"/>
      <c r="C27" s="44">
        <v>4110</v>
      </c>
      <c r="D27" s="42" t="s">
        <v>7</v>
      </c>
      <c r="E27" s="66">
        <v>15076</v>
      </c>
    </row>
    <row r="28" spans="1:5" s="5" customFormat="1" ht="15">
      <c r="A28" s="27"/>
      <c r="B28" s="28"/>
      <c r="C28" s="44">
        <v>4120</v>
      </c>
      <c r="D28" s="42" t="s">
        <v>26</v>
      </c>
      <c r="E28" s="66">
        <v>2053</v>
      </c>
    </row>
    <row r="29" spans="1:5" s="5" customFormat="1" ht="26.25">
      <c r="A29" s="27"/>
      <c r="B29" s="28"/>
      <c r="C29" s="44">
        <v>4140</v>
      </c>
      <c r="D29" s="42" t="s">
        <v>30</v>
      </c>
      <c r="E29" s="66">
        <v>612</v>
      </c>
    </row>
    <row r="30" spans="1:5" s="5" customFormat="1" ht="15">
      <c r="A30" s="27"/>
      <c r="B30" s="28"/>
      <c r="C30" s="44">
        <v>4210</v>
      </c>
      <c r="D30" s="42" t="s">
        <v>8</v>
      </c>
      <c r="E30" s="66">
        <v>4000</v>
      </c>
    </row>
    <row r="31" spans="1:5" s="5" customFormat="1" ht="26.25">
      <c r="A31" s="27"/>
      <c r="B31" s="28"/>
      <c r="C31" s="44">
        <v>4240</v>
      </c>
      <c r="D31" s="42" t="s">
        <v>10</v>
      </c>
      <c r="E31" s="66">
        <v>2000</v>
      </c>
    </row>
    <row r="32" spans="1:5" s="5" customFormat="1" ht="15">
      <c r="A32" s="27"/>
      <c r="B32" s="28"/>
      <c r="C32" s="44">
        <v>4260</v>
      </c>
      <c r="D32" s="46" t="s">
        <v>9</v>
      </c>
      <c r="E32" s="66">
        <v>1500</v>
      </c>
    </row>
    <row r="33" spans="1:5" s="5" customFormat="1" ht="15">
      <c r="A33" s="27"/>
      <c r="B33" s="28"/>
      <c r="C33" s="44">
        <v>4280</v>
      </c>
      <c r="D33" s="42" t="s">
        <v>11</v>
      </c>
      <c r="E33" s="66">
        <v>140</v>
      </c>
    </row>
    <row r="34" spans="1:5" s="5" customFormat="1" ht="15">
      <c r="A34" s="27"/>
      <c r="B34" s="28"/>
      <c r="C34" s="44">
        <v>4300</v>
      </c>
      <c r="D34" s="42" t="s">
        <v>12</v>
      </c>
      <c r="E34" s="66">
        <v>2500</v>
      </c>
    </row>
    <row r="35" spans="1:5" s="5" customFormat="1" ht="15">
      <c r="A35" s="27"/>
      <c r="B35" s="28"/>
      <c r="C35" s="44">
        <v>4410</v>
      </c>
      <c r="D35" s="42" t="s">
        <v>13</v>
      </c>
      <c r="E35" s="66">
        <v>100</v>
      </c>
    </row>
    <row r="36" spans="1:5" s="5" customFormat="1" ht="15">
      <c r="A36" s="27"/>
      <c r="B36" s="28"/>
      <c r="C36" s="44">
        <v>4440</v>
      </c>
      <c r="D36" s="42" t="s">
        <v>15</v>
      </c>
      <c r="E36" s="66">
        <v>4938</v>
      </c>
    </row>
    <row r="37" spans="1:5" s="5" customFormat="1" ht="14.25" customHeight="1">
      <c r="A37" s="27"/>
      <c r="B37" s="31">
        <v>80110</v>
      </c>
      <c r="C37" s="45"/>
      <c r="D37" s="43" t="s">
        <v>16</v>
      </c>
      <c r="E37" s="65">
        <f>SUM(E38:E41,E45:E55)</f>
        <v>612288</v>
      </c>
    </row>
    <row r="38" spans="1:5" s="5" customFormat="1" ht="26.25">
      <c r="A38" s="27"/>
      <c r="B38" s="28"/>
      <c r="C38" s="44">
        <v>3020</v>
      </c>
      <c r="D38" s="42" t="s">
        <v>4</v>
      </c>
      <c r="E38" s="66">
        <v>28650</v>
      </c>
    </row>
    <row r="39" spans="1:5" s="5" customFormat="1" ht="15">
      <c r="A39" s="27"/>
      <c r="B39" s="28"/>
      <c r="C39" s="44">
        <v>4010</v>
      </c>
      <c r="D39" s="42" t="s">
        <v>25</v>
      </c>
      <c r="E39" s="66">
        <v>364035</v>
      </c>
    </row>
    <row r="40" spans="1:5" s="5" customFormat="1" ht="15" customHeight="1">
      <c r="A40" s="27"/>
      <c r="B40" s="28"/>
      <c r="C40" s="44">
        <v>4040</v>
      </c>
      <c r="D40" s="42" t="s">
        <v>6</v>
      </c>
      <c r="E40" s="66">
        <v>29809</v>
      </c>
    </row>
    <row r="41" spans="1:5" s="5" customFormat="1" ht="15" customHeight="1" thickBot="1">
      <c r="A41" s="27"/>
      <c r="B41" s="25"/>
      <c r="C41" s="44">
        <v>4110</v>
      </c>
      <c r="D41" s="42" t="s">
        <v>7</v>
      </c>
      <c r="E41" s="66">
        <v>75035</v>
      </c>
    </row>
    <row r="42" spans="1:5" s="5" customFormat="1" ht="29.25" customHeight="1" thickTop="1">
      <c r="A42" s="49"/>
      <c r="B42" s="49"/>
      <c r="C42" s="49"/>
      <c r="D42" s="50"/>
      <c r="E42" s="56"/>
    </row>
    <row r="43" spans="1:5" s="5" customFormat="1" ht="12" customHeight="1" thickBot="1">
      <c r="A43" s="57"/>
      <c r="B43" s="57"/>
      <c r="C43" s="57"/>
      <c r="D43" s="58"/>
      <c r="E43" s="59"/>
    </row>
    <row r="44" spans="1:5" s="5" customFormat="1" ht="13.5" customHeight="1" thickBot="1" thickTop="1">
      <c r="A44" s="41">
        <v>1</v>
      </c>
      <c r="B44" s="36">
        <v>2</v>
      </c>
      <c r="C44" s="36">
        <v>3</v>
      </c>
      <c r="D44" s="37" t="s">
        <v>27</v>
      </c>
      <c r="E44" s="53">
        <v>5</v>
      </c>
    </row>
    <row r="45" spans="1:5" s="5" customFormat="1" ht="13.5" customHeight="1" thickTop="1">
      <c r="A45" s="51"/>
      <c r="B45" s="38"/>
      <c r="C45" s="48">
        <v>4120</v>
      </c>
      <c r="D45" s="47" t="s">
        <v>26</v>
      </c>
      <c r="E45" s="67">
        <v>10219</v>
      </c>
    </row>
    <row r="46" spans="1:5" s="5" customFormat="1" ht="24.75" customHeight="1">
      <c r="A46" s="51"/>
      <c r="B46" s="38"/>
      <c r="C46" s="44">
        <v>4140</v>
      </c>
      <c r="D46" s="87" t="s">
        <v>30</v>
      </c>
      <c r="E46" s="66">
        <v>3348</v>
      </c>
    </row>
    <row r="47" spans="1:5" s="5" customFormat="1" ht="15">
      <c r="A47" s="27"/>
      <c r="B47" s="28"/>
      <c r="C47" s="29">
        <v>4210</v>
      </c>
      <c r="D47" s="42" t="s">
        <v>8</v>
      </c>
      <c r="E47" s="69">
        <v>22000</v>
      </c>
    </row>
    <row r="48" spans="1:5" s="5" customFormat="1" ht="26.25">
      <c r="A48" s="27"/>
      <c r="B48" s="28"/>
      <c r="C48" s="29">
        <v>4240</v>
      </c>
      <c r="D48" s="42" t="s">
        <v>10</v>
      </c>
      <c r="E48" s="69">
        <v>2500</v>
      </c>
    </row>
    <row r="49" spans="1:5" s="6" customFormat="1" ht="14.25">
      <c r="A49" s="27"/>
      <c r="B49" s="28"/>
      <c r="C49" s="29">
        <v>4260</v>
      </c>
      <c r="D49" s="42" t="s">
        <v>9</v>
      </c>
      <c r="E49" s="69">
        <v>28000</v>
      </c>
    </row>
    <row r="50" spans="1:5" s="6" customFormat="1" ht="14.25">
      <c r="A50" s="27"/>
      <c r="B50" s="28"/>
      <c r="C50" s="29">
        <v>4280</v>
      </c>
      <c r="D50" s="42" t="s">
        <v>11</v>
      </c>
      <c r="E50" s="69">
        <v>750</v>
      </c>
    </row>
    <row r="51" spans="1:5" s="6" customFormat="1" ht="14.25">
      <c r="A51" s="27"/>
      <c r="B51" s="28"/>
      <c r="C51" s="29">
        <v>4300</v>
      </c>
      <c r="D51" s="42" t="s">
        <v>12</v>
      </c>
      <c r="E51" s="69">
        <v>20000</v>
      </c>
    </row>
    <row r="52" spans="1:5" s="6" customFormat="1" ht="14.25">
      <c r="A52" s="27"/>
      <c r="B52" s="28"/>
      <c r="C52" s="44">
        <v>4350</v>
      </c>
      <c r="D52" s="42" t="s">
        <v>35</v>
      </c>
      <c r="E52" s="69">
        <v>300</v>
      </c>
    </row>
    <row r="53" spans="1:5" s="6" customFormat="1" ht="14.25">
      <c r="A53" s="27"/>
      <c r="B53" s="28"/>
      <c r="C53" s="29">
        <v>4410</v>
      </c>
      <c r="D53" s="42" t="s">
        <v>13</v>
      </c>
      <c r="E53" s="69">
        <v>1400</v>
      </c>
    </row>
    <row r="54" spans="1:5" s="6" customFormat="1" ht="14.25">
      <c r="A54" s="27"/>
      <c r="B54" s="28"/>
      <c r="C54" s="29">
        <v>4430</v>
      </c>
      <c r="D54" s="42" t="s">
        <v>14</v>
      </c>
      <c r="E54" s="69">
        <v>1600</v>
      </c>
    </row>
    <row r="55" spans="1:5" s="6" customFormat="1" ht="14.25">
      <c r="A55" s="27"/>
      <c r="B55" s="28"/>
      <c r="C55" s="29">
        <v>4440</v>
      </c>
      <c r="D55" s="42" t="s">
        <v>15</v>
      </c>
      <c r="E55" s="69">
        <v>24642</v>
      </c>
    </row>
    <row r="56" spans="1:5" s="6" customFormat="1" ht="12.75" customHeight="1">
      <c r="A56" s="23"/>
      <c r="B56" s="25">
        <v>80113</v>
      </c>
      <c r="C56" s="26"/>
      <c r="D56" s="43" t="s">
        <v>17</v>
      </c>
      <c r="E56" s="71">
        <f>E57</f>
        <v>50000</v>
      </c>
    </row>
    <row r="57" spans="1:5" s="6" customFormat="1" ht="14.25">
      <c r="A57" s="27"/>
      <c r="B57" s="28"/>
      <c r="C57" s="29">
        <v>4300</v>
      </c>
      <c r="D57" s="42" t="s">
        <v>12</v>
      </c>
      <c r="E57" s="69">
        <v>50000</v>
      </c>
    </row>
    <row r="58" spans="1:5" s="6" customFormat="1" ht="27" customHeight="1">
      <c r="A58" s="27"/>
      <c r="B58" s="31">
        <v>80146</v>
      </c>
      <c r="C58" s="26"/>
      <c r="D58" s="43" t="s">
        <v>18</v>
      </c>
      <c r="E58" s="71">
        <f>E59</f>
        <v>3142</v>
      </c>
    </row>
    <row r="59" spans="1:5" s="6" customFormat="1" ht="14.25">
      <c r="A59" s="27"/>
      <c r="B59" s="28"/>
      <c r="C59" s="29">
        <v>4300</v>
      </c>
      <c r="D59" s="42" t="s">
        <v>12</v>
      </c>
      <c r="E59" s="69">
        <v>3142</v>
      </c>
    </row>
    <row r="60" spans="1:5" s="6" customFormat="1" ht="14.25" customHeight="1">
      <c r="A60" s="27"/>
      <c r="B60" s="31">
        <v>80195</v>
      </c>
      <c r="C60" s="26"/>
      <c r="D60" s="43" t="s">
        <v>19</v>
      </c>
      <c r="E60" s="71">
        <f>E61</f>
        <v>8558</v>
      </c>
    </row>
    <row r="61" spans="1:5" s="6" customFormat="1" ht="14.25">
      <c r="A61" s="27"/>
      <c r="B61" s="28"/>
      <c r="C61" s="29">
        <v>4440</v>
      </c>
      <c r="D61" s="42" t="s">
        <v>15</v>
      </c>
      <c r="E61" s="69">
        <v>8558</v>
      </c>
    </row>
    <row r="62" spans="1:5" s="6" customFormat="1" ht="16.5" customHeight="1">
      <c r="A62" s="40">
        <v>854</v>
      </c>
      <c r="B62" s="26"/>
      <c r="C62" s="26"/>
      <c r="D62" s="43" t="s">
        <v>21</v>
      </c>
      <c r="E62" s="71">
        <f>SUM(E63+E77)</f>
        <v>187499</v>
      </c>
    </row>
    <row r="63" spans="1:5" s="6" customFormat="1" ht="14.25">
      <c r="A63" s="23"/>
      <c r="B63" s="25">
        <v>85401</v>
      </c>
      <c r="C63" s="26"/>
      <c r="D63" s="43" t="s">
        <v>22</v>
      </c>
      <c r="E63" s="71">
        <f>SUM(E64:E76)</f>
        <v>185943</v>
      </c>
    </row>
    <row r="64" spans="1:5" s="6" customFormat="1" ht="25.5">
      <c r="A64" s="27"/>
      <c r="B64" s="28"/>
      <c r="C64" s="29">
        <v>3020</v>
      </c>
      <c r="D64" s="42" t="s">
        <v>4</v>
      </c>
      <c r="E64" s="69">
        <v>2213</v>
      </c>
    </row>
    <row r="65" spans="1:5" s="6" customFormat="1" ht="14.25">
      <c r="A65" s="27"/>
      <c r="B65" s="28"/>
      <c r="C65" s="34">
        <v>4010</v>
      </c>
      <c r="D65" s="47" t="s">
        <v>25</v>
      </c>
      <c r="E65" s="69">
        <v>74596</v>
      </c>
    </row>
    <row r="66" spans="1:5" s="6" customFormat="1" ht="14.25">
      <c r="A66" s="27"/>
      <c r="B66" s="28"/>
      <c r="C66" s="29">
        <v>4040</v>
      </c>
      <c r="D66" s="42" t="s">
        <v>6</v>
      </c>
      <c r="E66" s="69">
        <v>3140</v>
      </c>
    </row>
    <row r="67" spans="1:5" s="6" customFormat="1" ht="14.25">
      <c r="A67" s="27"/>
      <c r="B67" s="28"/>
      <c r="C67" s="39">
        <v>4110</v>
      </c>
      <c r="D67" s="55" t="s">
        <v>7</v>
      </c>
      <c r="E67" s="69">
        <v>13702</v>
      </c>
    </row>
    <row r="68" spans="1:5" s="6" customFormat="1" ht="14.25">
      <c r="A68" s="27"/>
      <c r="B68" s="28"/>
      <c r="C68" s="29">
        <v>4120</v>
      </c>
      <c r="D68" s="42" t="s">
        <v>26</v>
      </c>
      <c r="E68" s="69">
        <v>1866</v>
      </c>
    </row>
    <row r="69" spans="1:5" s="6" customFormat="1" ht="28.5" customHeight="1">
      <c r="A69" s="27"/>
      <c r="B69" s="28"/>
      <c r="C69" s="29">
        <v>4140</v>
      </c>
      <c r="D69" s="42" t="s">
        <v>30</v>
      </c>
      <c r="E69" s="69">
        <v>1332</v>
      </c>
    </row>
    <row r="70" spans="1:5" s="6" customFormat="1" ht="14.25">
      <c r="A70" s="27"/>
      <c r="B70" s="28"/>
      <c r="C70" s="29">
        <v>4210</v>
      </c>
      <c r="D70" s="42" t="s">
        <v>8</v>
      </c>
      <c r="E70" s="69">
        <v>5000</v>
      </c>
    </row>
    <row r="71" spans="1:5" s="6" customFormat="1" ht="14.25">
      <c r="A71" s="27"/>
      <c r="B71" s="28"/>
      <c r="C71" s="29">
        <v>4220</v>
      </c>
      <c r="D71" s="42" t="s">
        <v>23</v>
      </c>
      <c r="E71" s="69">
        <v>73260</v>
      </c>
    </row>
    <row r="72" spans="1:5" s="6" customFormat="1" ht="14.25">
      <c r="A72" s="27"/>
      <c r="B72" s="28"/>
      <c r="C72" s="29">
        <v>4260</v>
      </c>
      <c r="D72" s="46" t="s">
        <v>9</v>
      </c>
      <c r="E72" s="69">
        <v>2500</v>
      </c>
    </row>
    <row r="73" spans="1:5" s="6" customFormat="1" ht="14.25">
      <c r="A73" s="27"/>
      <c r="B73" s="28"/>
      <c r="C73" s="29">
        <v>4280</v>
      </c>
      <c r="D73" s="42" t="s">
        <v>11</v>
      </c>
      <c r="E73" s="69">
        <v>150</v>
      </c>
    </row>
    <row r="74" spans="1:5" s="6" customFormat="1" ht="14.25">
      <c r="A74" s="27"/>
      <c r="B74" s="28"/>
      <c r="C74" s="29">
        <v>4300</v>
      </c>
      <c r="D74" s="42" t="s">
        <v>12</v>
      </c>
      <c r="E74" s="69">
        <v>2800</v>
      </c>
    </row>
    <row r="75" spans="1:5" s="6" customFormat="1" ht="14.25">
      <c r="A75" s="27"/>
      <c r="B75" s="28"/>
      <c r="C75" s="29">
        <v>4410</v>
      </c>
      <c r="D75" s="42" t="s">
        <v>13</v>
      </c>
      <c r="E75" s="69">
        <v>50</v>
      </c>
    </row>
    <row r="76" spans="1:5" s="6" customFormat="1" ht="14.25">
      <c r="A76" s="27"/>
      <c r="B76" s="28"/>
      <c r="C76" s="29">
        <v>4440</v>
      </c>
      <c r="D76" s="42" t="s">
        <v>15</v>
      </c>
      <c r="E76" s="69">
        <v>5334</v>
      </c>
    </row>
    <row r="77" spans="1:5" s="6" customFormat="1" ht="14.25" customHeight="1">
      <c r="A77" s="23"/>
      <c r="B77" s="31">
        <v>85495</v>
      </c>
      <c r="C77" s="26"/>
      <c r="D77" s="43" t="s">
        <v>19</v>
      </c>
      <c r="E77" s="71">
        <f>E78</f>
        <v>1556</v>
      </c>
    </row>
    <row r="78" spans="1:5" s="6" customFormat="1" ht="15" thickBot="1">
      <c r="A78" s="27"/>
      <c r="B78" s="28"/>
      <c r="C78" s="34">
        <v>4440</v>
      </c>
      <c r="D78" s="47" t="s">
        <v>15</v>
      </c>
      <c r="E78" s="70">
        <v>1556</v>
      </c>
    </row>
    <row r="79" spans="1:5" s="6" customFormat="1" ht="15.75" thickBot="1" thickTop="1">
      <c r="A79" s="97" t="s">
        <v>28</v>
      </c>
      <c r="B79" s="98"/>
      <c r="C79" s="98"/>
      <c r="D79" s="99"/>
      <c r="E79" s="72">
        <f>SUM(E5+E62)</f>
        <v>1650002</v>
      </c>
    </row>
    <row r="80" spans="3:4" s="6" customFormat="1" ht="15.75" thickTop="1">
      <c r="C80" s="5"/>
      <c r="D80" s="7"/>
    </row>
    <row r="81" spans="3:4" s="6" customFormat="1" ht="15">
      <c r="C81" s="5"/>
      <c r="D81" s="7"/>
    </row>
    <row r="82" spans="3:4" s="6" customFormat="1" ht="15">
      <c r="C82" s="5"/>
      <c r="D82" s="7"/>
    </row>
    <row r="83" spans="1:4" s="6" customFormat="1" ht="12.75" customHeight="1">
      <c r="A83" s="8"/>
      <c r="B83" s="8"/>
      <c r="C83" s="8"/>
      <c r="D83" s="8"/>
    </row>
    <row r="84" spans="1:4" s="6" customFormat="1" ht="12.75" customHeight="1">
      <c r="A84" s="5"/>
      <c r="B84" s="5"/>
      <c r="C84" s="5"/>
      <c r="D84" s="7"/>
    </row>
    <row r="85" spans="1:4" s="6" customFormat="1" ht="12.75" customHeight="1">
      <c r="A85" s="5"/>
      <c r="B85" s="5"/>
      <c r="C85" s="5"/>
      <c r="D85" s="7"/>
    </row>
    <row r="86" spans="1:4" s="6" customFormat="1" ht="12.75" customHeight="1">
      <c r="A86" s="5"/>
      <c r="B86" s="5"/>
      <c r="C86" s="5"/>
      <c r="D86" s="7"/>
    </row>
    <row r="87" spans="1:4" s="6" customFormat="1" ht="12.75" customHeight="1">
      <c r="A87" s="5"/>
      <c r="B87" s="5"/>
      <c r="C87" s="5"/>
      <c r="D87" s="7"/>
    </row>
    <row r="88" spans="1:4" s="6" customFormat="1" ht="12.75" customHeight="1">
      <c r="A88" s="5"/>
      <c r="B88" s="5"/>
      <c r="C88" s="5"/>
      <c r="D88" s="7"/>
    </row>
    <row r="89" spans="1:4" s="6" customFormat="1" ht="12.75" customHeight="1">
      <c r="A89" s="5"/>
      <c r="B89" s="5"/>
      <c r="C89" s="5"/>
      <c r="D89" s="7"/>
    </row>
    <row r="90" spans="1:4" s="3" customFormat="1" ht="12.75" customHeight="1">
      <c r="A90" s="2"/>
      <c r="B90" s="2"/>
      <c r="C90" s="5"/>
      <c r="D90" s="7"/>
    </row>
    <row r="91" spans="1:4" s="3" customFormat="1" ht="12.75" customHeight="1">
      <c r="A91" s="2"/>
      <c r="B91" s="2"/>
      <c r="C91" s="5"/>
      <c r="D91" s="7"/>
    </row>
    <row r="92" spans="1:4" s="3" customFormat="1" ht="12.75" customHeight="1">
      <c r="A92" s="2"/>
      <c r="B92" s="2"/>
      <c r="C92" s="5"/>
      <c r="D92" s="7"/>
    </row>
    <row r="93" spans="1:4" s="3" customFormat="1" ht="12.75" customHeight="1">
      <c r="A93" s="2"/>
      <c r="B93" s="2"/>
      <c r="C93" s="5"/>
      <c r="D93" s="7"/>
    </row>
    <row r="94" spans="1:4" s="3" customFormat="1" ht="12.75" customHeight="1">
      <c r="A94" s="2"/>
      <c r="B94" s="2"/>
      <c r="C94" s="5"/>
      <c r="D94" s="7"/>
    </row>
    <row r="95" spans="1:4" s="3" customFormat="1" ht="12.75" customHeight="1">
      <c r="A95" s="2"/>
      <c r="B95" s="2"/>
      <c r="C95" s="5"/>
      <c r="D95" s="7"/>
    </row>
    <row r="96" spans="1:4" s="3" customFormat="1" ht="12.75" customHeight="1">
      <c r="A96" s="2"/>
      <c r="B96" s="2"/>
      <c r="C96" s="5"/>
      <c r="D96" s="7"/>
    </row>
    <row r="97" spans="1:4" s="3" customFormat="1" ht="12.75" customHeight="1">
      <c r="A97" s="2"/>
      <c r="B97" s="2"/>
      <c r="C97" s="2"/>
      <c r="D97" s="2"/>
    </row>
    <row r="98" spans="1:4" s="3" customFormat="1" ht="12.75" customHeight="1">
      <c r="A98" s="8"/>
      <c r="B98" s="8"/>
      <c r="C98" s="8"/>
      <c r="D98" s="8"/>
    </row>
    <row r="99" spans="1:4" s="3" customFormat="1" ht="12.75" customHeight="1">
      <c r="A99" s="2"/>
      <c r="B99" s="2"/>
      <c r="C99" s="5"/>
      <c r="D99" s="7"/>
    </row>
    <row r="100" spans="1:4" s="3" customFormat="1" ht="12.75" customHeight="1">
      <c r="A100" s="2"/>
      <c r="B100" s="2"/>
      <c r="C100" s="5"/>
      <c r="D100" s="7"/>
    </row>
    <row r="101" spans="1:4" s="3" customFormat="1" ht="12.75" customHeight="1">
      <c r="A101" s="2"/>
      <c r="B101" s="2"/>
      <c r="C101" s="5"/>
      <c r="D101" s="7"/>
    </row>
    <row r="102" spans="1:4" s="3" customFormat="1" ht="12.75" customHeight="1">
      <c r="A102" s="2"/>
      <c r="B102" s="2"/>
      <c r="C102" s="5"/>
      <c r="D102" s="7"/>
    </row>
    <row r="103" spans="1:4" s="3" customFormat="1" ht="12.75" customHeight="1">
      <c r="A103" s="2"/>
      <c r="B103" s="2"/>
      <c r="C103" s="5"/>
      <c r="D103" s="7"/>
    </row>
    <row r="104" spans="1:4" s="3" customFormat="1" ht="12.75" customHeight="1">
      <c r="A104" s="2"/>
      <c r="B104" s="2"/>
      <c r="C104" s="5"/>
      <c r="D104" s="7"/>
    </row>
    <row r="105" spans="1:4" s="3" customFormat="1" ht="12.75" customHeight="1">
      <c r="A105" s="2"/>
      <c r="B105" s="2"/>
      <c r="C105" s="5"/>
      <c r="D105" s="7"/>
    </row>
    <row r="106" spans="1:4" s="3" customFormat="1" ht="12.75" customHeight="1">
      <c r="A106" s="2"/>
      <c r="B106" s="2"/>
      <c r="C106" s="5"/>
      <c r="D106" s="7"/>
    </row>
    <row r="107" spans="1:4" s="3" customFormat="1" ht="12.75" customHeight="1">
      <c r="A107" s="2"/>
      <c r="B107" s="2"/>
      <c r="C107" s="5"/>
      <c r="D107" s="7"/>
    </row>
    <row r="108" spans="1:4" s="3" customFormat="1" ht="12.75" customHeight="1">
      <c r="A108" s="2"/>
      <c r="B108" s="2"/>
      <c r="C108" s="5"/>
      <c r="D108" s="7"/>
    </row>
    <row r="109" spans="1:4" s="3" customFormat="1" ht="12.75" customHeight="1">
      <c r="A109" s="2"/>
      <c r="B109" s="2"/>
      <c r="C109" s="5"/>
      <c r="D109" s="7"/>
    </row>
    <row r="110" spans="1:4" s="3" customFormat="1" ht="12.75" customHeight="1">
      <c r="A110" s="2"/>
      <c r="B110" s="2"/>
      <c r="C110" s="5"/>
      <c r="D110" s="7"/>
    </row>
    <row r="111" spans="1:4" s="3" customFormat="1" ht="12.75" customHeight="1">
      <c r="A111" s="2"/>
      <c r="B111" s="2"/>
      <c r="C111" s="5"/>
      <c r="D111" s="7"/>
    </row>
    <row r="112" spans="1:4" s="3" customFormat="1" ht="12.75" customHeight="1">
      <c r="A112" s="2"/>
      <c r="B112" s="2"/>
      <c r="C112" s="2"/>
      <c r="D112" s="2"/>
    </row>
    <row r="113" spans="1:4" s="3" customFormat="1" ht="12.75" customHeight="1">
      <c r="A113" s="2"/>
      <c r="B113" s="2"/>
      <c r="C113" s="2"/>
      <c r="D113" s="2"/>
    </row>
    <row r="114" spans="1:4" s="3" customFormat="1" ht="12.75" customHeight="1">
      <c r="A114" s="2"/>
      <c r="B114" s="2"/>
      <c r="C114" s="2"/>
      <c r="D114" s="2"/>
    </row>
    <row r="115" spans="1:4" s="3" customFormat="1" ht="12.75" customHeight="1">
      <c r="A115" s="2"/>
      <c r="B115" s="2"/>
      <c r="C115" s="2"/>
      <c r="D115" s="2"/>
    </row>
    <row r="116" spans="1:4" s="3" customFormat="1" ht="12.75" customHeight="1">
      <c r="A116" s="2"/>
      <c r="B116" s="2"/>
      <c r="C116" s="2"/>
      <c r="D116" s="2"/>
    </row>
    <row r="117" spans="1:4" s="3" customFormat="1" ht="12.75" customHeight="1">
      <c r="A117" s="2"/>
      <c r="B117" s="2"/>
      <c r="C117" s="2"/>
      <c r="D117" s="2"/>
    </row>
    <row r="118" spans="1:4" s="3" customFormat="1" ht="12.75" customHeight="1">
      <c r="A118" s="2"/>
      <c r="B118" s="2"/>
      <c r="C118" s="2"/>
      <c r="D118" s="2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</sheetData>
  <mergeCells count="2">
    <mergeCell ref="A79:D79"/>
    <mergeCell ref="A2:E2"/>
  </mergeCells>
  <printOptions horizontalCentered="1"/>
  <pageMargins left="0.7874015748031497" right="0.7874015748031497" top="0.5905511811023623" bottom="0.984251968503937" header="0.5118110236220472" footer="0.5118110236220472"/>
  <pageSetup firstPageNumber="54" useFirstPageNumber="1" horizontalDpi="300" verticalDpi="3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78"/>
  <sheetViews>
    <sheetView view="pageBreakPreview" zoomScaleSheetLayoutView="100" workbookViewId="0" topLeftCell="A1">
      <selection activeCell="A2" sqref="A2:E2"/>
    </sheetView>
  </sheetViews>
  <sheetFormatPr defaultColWidth="9.00390625" defaultRowHeight="12.75"/>
  <cols>
    <col min="1" max="1" width="6.00390625" style="0" customWidth="1"/>
    <col min="2" max="2" width="6.25390625" style="0" customWidth="1"/>
    <col min="3" max="3" width="6.625" style="0" customWidth="1"/>
    <col min="4" max="4" width="40.875" style="0" customWidth="1"/>
    <col min="5" max="5" width="16.00390625" style="0" customWidth="1"/>
  </cols>
  <sheetData>
    <row r="2" spans="1:5" ht="22.5" customHeight="1" thickBot="1">
      <c r="A2" s="100" t="s">
        <v>39</v>
      </c>
      <c r="B2" s="101"/>
      <c r="C2" s="101"/>
      <c r="D2" s="101"/>
      <c r="E2" s="102"/>
    </row>
    <row r="3" spans="1:5" ht="40.5" customHeight="1" thickBot="1" thickTop="1">
      <c r="A3" s="17" t="s">
        <v>0</v>
      </c>
      <c r="B3" s="18" t="s">
        <v>31</v>
      </c>
      <c r="C3" s="18" t="s">
        <v>2</v>
      </c>
      <c r="D3" s="18" t="s">
        <v>3</v>
      </c>
      <c r="E3" s="61" t="s">
        <v>33</v>
      </c>
    </row>
    <row r="4" spans="1:5" ht="12" customHeight="1" thickTop="1">
      <c r="A4" s="19">
        <v>1</v>
      </c>
      <c r="B4" s="20">
        <v>2</v>
      </c>
      <c r="C4" s="20">
        <v>3</v>
      </c>
      <c r="D4" s="20">
        <v>4</v>
      </c>
      <c r="E4" s="60">
        <v>5</v>
      </c>
    </row>
    <row r="5" spans="1:5" ht="13.5" customHeight="1">
      <c r="A5" s="23">
        <v>801</v>
      </c>
      <c r="B5" s="16"/>
      <c r="C5" s="10"/>
      <c r="D5" s="24" t="s">
        <v>20</v>
      </c>
      <c r="E5" s="64">
        <f>SUM(E6+E23+E36+E56+E58+E60)</f>
        <v>1343228</v>
      </c>
    </row>
    <row r="6" spans="1:5" ht="12.75">
      <c r="A6" s="23"/>
      <c r="B6" s="25">
        <v>80101</v>
      </c>
      <c r="C6" s="26" t="s">
        <v>1</v>
      </c>
      <c r="D6" s="26" t="s">
        <v>24</v>
      </c>
      <c r="E6" s="65">
        <f>SUM(E7:E22)</f>
        <v>499695</v>
      </c>
    </row>
    <row r="7" spans="1:5" ht="22.5" customHeight="1">
      <c r="A7" s="27"/>
      <c r="B7" s="28"/>
      <c r="C7" s="44">
        <v>3020</v>
      </c>
      <c r="D7" s="42" t="s">
        <v>4</v>
      </c>
      <c r="E7" s="66">
        <v>24165</v>
      </c>
    </row>
    <row r="8" spans="1:5" ht="12.75">
      <c r="A8" s="27"/>
      <c r="B8" s="28"/>
      <c r="C8" s="44">
        <v>4010</v>
      </c>
      <c r="D8" s="42" t="s">
        <v>25</v>
      </c>
      <c r="E8" s="66">
        <v>272701</v>
      </c>
    </row>
    <row r="9" spans="1:5" ht="12.75">
      <c r="A9" s="27"/>
      <c r="B9" s="28"/>
      <c r="C9" s="44">
        <v>4040</v>
      </c>
      <c r="D9" s="42" t="s">
        <v>6</v>
      </c>
      <c r="E9" s="66">
        <v>26243</v>
      </c>
    </row>
    <row r="10" spans="1:5" ht="12.75">
      <c r="A10" s="27"/>
      <c r="B10" s="28"/>
      <c r="C10" s="44">
        <v>4110</v>
      </c>
      <c r="D10" s="42" t="s">
        <v>7</v>
      </c>
      <c r="E10" s="66">
        <v>58063</v>
      </c>
    </row>
    <row r="11" spans="1:5" ht="12.75">
      <c r="A11" s="27"/>
      <c r="B11" s="28"/>
      <c r="C11" s="44">
        <v>4120</v>
      </c>
      <c r="D11" s="42" t="s">
        <v>26</v>
      </c>
      <c r="E11" s="66">
        <v>7907</v>
      </c>
    </row>
    <row r="12" spans="1:5" ht="25.5">
      <c r="A12" s="27"/>
      <c r="B12" s="28"/>
      <c r="C12" s="44">
        <v>4140</v>
      </c>
      <c r="D12" s="42" t="s">
        <v>30</v>
      </c>
      <c r="E12" s="66">
        <v>4320</v>
      </c>
    </row>
    <row r="13" spans="1:5" ht="12.75">
      <c r="A13" s="27"/>
      <c r="B13" s="28"/>
      <c r="C13" s="44">
        <v>4170</v>
      </c>
      <c r="D13" s="42" t="s">
        <v>34</v>
      </c>
      <c r="E13" s="66">
        <v>3096</v>
      </c>
    </row>
    <row r="14" spans="1:5" ht="12.75">
      <c r="A14" s="27"/>
      <c r="B14" s="28"/>
      <c r="C14" s="44">
        <v>4210</v>
      </c>
      <c r="D14" s="42" t="s">
        <v>8</v>
      </c>
      <c r="E14" s="66">
        <v>56000</v>
      </c>
    </row>
    <row r="15" spans="1:5" ht="25.5">
      <c r="A15" s="27"/>
      <c r="B15" s="28"/>
      <c r="C15" s="44">
        <v>4240</v>
      </c>
      <c r="D15" s="42" t="s">
        <v>10</v>
      </c>
      <c r="E15" s="66">
        <v>1500</v>
      </c>
    </row>
    <row r="16" spans="1:5" ht="12.75">
      <c r="A16" s="27"/>
      <c r="B16" s="28"/>
      <c r="C16" s="44">
        <v>4260</v>
      </c>
      <c r="D16" s="42" t="s">
        <v>9</v>
      </c>
      <c r="E16" s="66">
        <v>11000</v>
      </c>
    </row>
    <row r="17" spans="1:5" ht="12.75">
      <c r="A17" s="27"/>
      <c r="B17" s="28"/>
      <c r="C17" s="44">
        <v>4280</v>
      </c>
      <c r="D17" s="42" t="s">
        <v>11</v>
      </c>
      <c r="E17" s="66">
        <v>700</v>
      </c>
    </row>
    <row r="18" spans="1:5" ht="12.75">
      <c r="A18" s="27"/>
      <c r="B18" s="28"/>
      <c r="C18" s="44">
        <v>4300</v>
      </c>
      <c r="D18" s="42" t="s">
        <v>12</v>
      </c>
      <c r="E18" s="66">
        <v>12000</v>
      </c>
    </row>
    <row r="19" spans="1:5" ht="12.75">
      <c r="A19" s="27"/>
      <c r="B19" s="28"/>
      <c r="C19" s="44">
        <v>4350</v>
      </c>
      <c r="D19" s="42" t="s">
        <v>35</v>
      </c>
      <c r="E19" s="66">
        <v>400</v>
      </c>
    </row>
    <row r="20" spans="1:5" ht="12.75">
      <c r="A20" s="27"/>
      <c r="B20" s="28"/>
      <c r="C20" s="44">
        <v>4410</v>
      </c>
      <c r="D20" s="42" t="s">
        <v>13</v>
      </c>
      <c r="E20" s="66">
        <v>1600</v>
      </c>
    </row>
    <row r="21" spans="1:5" ht="12.75">
      <c r="A21" s="27"/>
      <c r="B21" s="28"/>
      <c r="C21" s="44">
        <v>4430</v>
      </c>
      <c r="D21" s="42" t="s">
        <v>14</v>
      </c>
      <c r="E21" s="66">
        <v>1800</v>
      </c>
    </row>
    <row r="22" spans="1:5" ht="12.75">
      <c r="A22" s="27"/>
      <c r="B22" s="28"/>
      <c r="C22" s="44">
        <v>4440</v>
      </c>
      <c r="D22" s="42" t="s">
        <v>15</v>
      </c>
      <c r="E22" s="66">
        <v>18200</v>
      </c>
    </row>
    <row r="23" spans="1:5" ht="13.5" customHeight="1">
      <c r="A23" s="23"/>
      <c r="B23" s="31">
        <v>80104</v>
      </c>
      <c r="C23" s="45"/>
      <c r="D23" s="43" t="s">
        <v>29</v>
      </c>
      <c r="E23" s="65">
        <f>SUM(E24:E35)</f>
        <v>47380</v>
      </c>
    </row>
    <row r="24" spans="1:5" ht="25.5">
      <c r="A24" s="27"/>
      <c r="B24" s="28"/>
      <c r="C24" s="44">
        <v>3020</v>
      </c>
      <c r="D24" s="42" t="s">
        <v>4</v>
      </c>
      <c r="E24" s="66">
        <v>2754</v>
      </c>
    </row>
    <row r="25" spans="1:5" ht="12.75">
      <c r="A25" s="27"/>
      <c r="B25" s="28"/>
      <c r="C25" s="44">
        <v>4010</v>
      </c>
      <c r="D25" s="42" t="s">
        <v>25</v>
      </c>
      <c r="E25" s="66">
        <v>27186</v>
      </c>
    </row>
    <row r="26" spans="1:5" ht="12.75">
      <c r="A26" s="27"/>
      <c r="B26" s="28"/>
      <c r="C26" s="44">
        <v>4040</v>
      </c>
      <c r="D26" s="42" t="s">
        <v>6</v>
      </c>
      <c r="E26" s="66">
        <v>2679</v>
      </c>
    </row>
    <row r="27" spans="1:5" ht="12.75">
      <c r="A27" s="27"/>
      <c r="B27" s="28"/>
      <c r="C27" s="44">
        <v>4110</v>
      </c>
      <c r="D27" s="42" t="s">
        <v>7</v>
      </c>
      <c r="E27" s="66">
        <v>5841</v>
      </c>
    </row>
    <row r="28" spans="1:5" ht="12.75">
      <c r="A28" s="27"/>
      <c r="B28" s="28"/>
      <c r="C28" s="44">
        <v>4120</v>
      </c>
      <c r="D28" s="42" t="s">
        <v>26</v>
      </c>
      <c r="E28" s="66">
        <v>795</v>
      </c>
    </row>
    <row r="29" spans="1:5" ht="25.5">
      <c r="A29" s="27"/>
      <c r="B29" s="28"/>
      <c r="C29" s="44">
        <v>4140</v>
      </c>
      <c r="D29" s="42" t="s">
        <v>30</v>
      </c>
      <c r="E29" s="66">
        <v>450</v>
      </c>
    </row>
    <row r="30" spans="1:5" ht="12.75">
      <c r="A30" s="27"/>
      <c r="B30" s="28"/>
      <c r="C30" s="44">
        <v>4210</v>
      </c>
      <c r="D30" s="42" t="s">
        <v>8</v>
      </c>
      <c r="E30" s="66">
        <v>1800</v>
      </c>
    </row>
    <row r="31" spans="1:5" ht="25.5">
      <c r="A31" s="27"/>
      <c r="B31" s="28"/>
      <c r="C31" s="44">
        <v>4240</v>
      </c>
      <c r="D31" s="42" t="s">
        <v>10</v>
      </c>
      <c r="E31" s="66">
        <v>700</v>
      </c>
    </row>
    <row r="32" spans="1:5" ht="12.75">
      <c r="A32" s="27"/>
      <c r="B32" s="28"/>
      <c r="C32" s="44">
        <v>4260</v>
      </c>
      <c r="D32" s="42" t="s">
        <v>9</v>
      </c>
      <c r="E32" s="66">
        <v>2000</v>
      </c>
    </row>
    <row r="33" spans="1:5" ht="12.75">
      <c r="A33" s="27"/>
      <c r="B33" s="28"/>
      <c r="C33" s="44">
        <v>4300</v>
      </c>
      <c r="D33" s="42" t="s">
        <v>12</v>
      </c>
      <c r="E33" s="66">
        <v>1000</v>
      </c>
    </row>
    <row r="34" spans="1:5" ht="12.75">
      <c r="A34" s="27"/>
      <c r="B34" s="28"/>
      <c r="C34" s="44">
        <v>4410</v>
      </c>
      <c r="D34" s="42" t="s">
        <v>13</v>
      </c>
      <c r="E34" s="66">
        <v>200</v>
      </c>
    </row>
    <row r="35" spans="1:5" ht="12.75">
      <c r="A35" s="27"/>
      <c r="B35" s="28"/>
      <c r="C35" s="44">
        <v>4440</v>
      </c>
      <c r="D35" s="42" t="s">
        <v>15</v>
      </c>
      <c r="E35" s="66">
        <v>1975</v>
      </c>
    </row>
    <row r="36" spans="1:5" ht="13.5" customHeight="1">
      <c r="A36" s="27"/>
      <c r="B36" s="31">
        <v>80110</v>
      </c>
      <c r="C36" s="45"/>
      <c r="D36" s="43" t="s">
        <v>16</v>
      </c>
      <c r="E36" s="65">
        <f>SUM(E37:E43,E48:E55)</f>
        <v>740610</v>
      </c>
    </row>
    <row r="37" spans="1:5" ht="25.5">
      <c r="A37" s="27"/>
      <c r="B37" s="28"/>
      <c r="C37" s="44">
        <v>3020</v>
      </c>
      <c r="D37" s="42" t="s">
        <v>4</v>
      </c>
      <c r="E37" s="66">
        <v>33073</v>
      </c>
    </row>
    <row r="38" spans="1:5" ht="12.75">
      <c r="A38" s="27"/>
      <c r="B38" s="28"/>
      <c r="C38" s="44">
        <v>4010</v>
      </c>
      <c r="D38" s="42" t="s">
        <v>25</v>
      </c>
      <c r="E38" s="66">
        <v>465907</v>
      </c>
    </row>
    <row r="39" spans="1:5" ht="12.75">
      <c r="A39" s="27"/>
      <c r="B39" s="28"/>
      <c r="C39" s="44">
        <v>4040</v>
      </c>
      <c r="D39" s="42" t="s">
        <v>6</v>
      </c>
      <c r="E39" s="66">
        <v>32882</v>
      </c>
    </row>
    <row r="40" spans="1:5" ht="12.75">
      <c r="A40" s="27"/>
      <c r="B40" s="25"/>
      <c r="C40" s="44">
        <v>4110</v>
      </c>
      <c r="D40" s="42" t="s">
        <v>7</v>
      </c>
      <c r="E40" s="66">
        <v>87835</v>
      </c>
    </row>
    <row r="41" spans="1:5" ht="12.75">
      <c r="A41" s="27"/>
      <c r="B41" s="28"/>
      <c r="C41" s="44">
        <v>4120</v>
      </c>
      <c r="D41" s="42" t="s">
        <v>26</v>
      </c>
      <c r="E41" s="66">
        <v>11962</v>
      </c>
    </row>
    <row r="42" spans="1:5" ht="25.5">
      <c r="A42" s="27"/>
      <c r="B42" s="28"/>
      <c r="C42" s="44">
        <v>4140</v>
      </c>
      <c r="D42" s="42" t="s">
        <v>30</v>
      </c>
      <c r="E42" s="66">
        <v>5000</v>
      </c>
    </row>
    <row r="43" spans="1:5" ht="13.5" thickBot="1">
      <c r="A43" s="27"/>
      <c r="B43" s="28"/>
      <c r="C43" s="48">
        <v>4210</v>
      </c>
      <c r="D43" s="47" t="s">
        <v>8</v>
      </c>
      <c r="E43" s="67">
        <v>40000</v>
      </c>
    </row>
    <row r="44" spans="1:5" ht="34.5" customHeight="1" thickTop="1">
      <c r="A44" s="49"/>
      <c r="B44" s="49"/>
      <c r="C44" s="85"/>
      <c r="D44" s="85"/>
      <c r="E44" s="85"/>
    </row>
    <row r="45" spans="1:5" ht="34.5" customHeight="1">
      <c r="A45" s="95"/>
      <c r="B45" s="95"/>
      <c r="C45" s="96"/>
      <c r="D45" s="96"/>
      <c r="E45" s="96"/>
    </row>
    <row r="46" spans="1:5" ht="13.5" thickBot="1">
      <c r="A46" s="57"/>
      <c r="B46" s="57"/>
      <c r="C46" s="86"/>
      <c r="D46" s="86"/>
      <c r="E46" s="86"/>
    </row>
    <row r="47" spans="1:5" ht="14.25" thickBot="1" thickTop="1">
      <c r="A47" s="35">
        <v>1</v>
      </c>
      <c r="B47" s="36">
        <v>2</v>
      </c>
      <c r="C47" s="36">
        <v>3</v>
      </c>
      <c r="D47" s="37" t="s">
        <v>27</v>
      </c>
      <c r="E47" s="36">
        <v>5</v>
      </c>
    </row>
    <row r="48" spans="1:5" ht="26.25" thickTop="1">
      <c r="A48" s="84"/>
      <c r="B48" s="81"/>
      <c r="C48" s="89">
        <v>4240</v>
      </c>
      <c r="D48" s="90" t="s">
        <v>10</v>
      </c>
      <c r="E48" s="91">
        <v>7000</v>
      </c>
    </row>
    <row r="49" spans="1:5" ht="12.75">
      <c r="A49" s="51"/>
      <c r="B49" s="82"/>
      <c r="C49" s="44">
        <v>4260</v>
      </c>
      <c r="D49" s="42" t="s">
        <v>9</v>
      </c>
      <c r="E49" s="66">
        <v>11000</v>
      </c>
    </row>
    <row r="50" spans="1:5" ht="12.75">
      <c r="A50" s="51"/>
      <c r="B50" s="82"/>
      <c r="C50" s="44">
        <v>4280</v>
      </c>
      <c r="D50" s="42" t="s">
        <v>11</v>
      </c>
      <c r="E50" s="66">
        <v>700</v>
      </c>
    </row>
    <row r="51" spans="1:5" ht="12.75">
      <c r="A51" s="27"/>
      <c r="B51" s="83"/>
      <c r="C51" s="44">
        <v>4300</v>
      </c>
      <c r="D51" s="42" t="s">
        <v>12</v>
      </c>
      <c r="E51" s="66">
        <v>16000</v>
      </c>
    </row>
    <row r="52" spans="1:5" ht="12.75">
      <c r="A52" s="27"/>
      <c r="B52" s="83"/>
      <c r="C52" s="44">
        <v>4350</v>
      </c>
      <c r="D52" s="42" t="s">
        <v>35</v>
      </c>
      <c r="E52" s="66">
        <v>300</v>
      </c>
    </row>
    <row r="53" spans="1:5" ht="12.75">
      <c r="A53" s="27"/>
      <c r="B53" s="28"/>
      <c r="C53" s="44">
        <v>4410</v>
      </c>
      <c r="D53" s="42" t="s">
        <v>13</v>
      </c>
      <c r="E53" s="66">
        <v>1300</v>
      </c>
    </row>
    <row r="54" spans="1:5" ht="15.75" customHeight="1">
      <c r="A54" s="51"/>
      <c r="B54" s="38"/>
      <c r="C54" s="29">
        <v>4430</v>
      </c>
      <c r="D54" s="30" t="s">
        <v>14</v>
      </c>
      <c r="E54" s="66">
        <v>1800</v>
      </c>
    </row>
    <row r="55" spans="1:5" ht="15.75" customHeight="1">
      <c r="A55" s="27"/>
      <c r="B55" s="28"/>
      <c r="C55" s="29">
        <v>4440</v>
      </c>
      <c r="D55" s="30" t="s">
        <v>15</v>
      </c>
      <c r="E55" s="66">
        <v>25851</v>
      </c>
    </row>
    <row r="56" spans="1:5" ht="15" customHeight="1">
      <c r="A56" s="23"/>
      <c r="B56" s="31">
        <v>80113</v>
      </c>
      <c r="C56" s="26"/>
      <c r="D56" s="32" t="s">
        <v>17</v>
      </c>
      <c r="E56" s="65">
        <f>E57</f>
        <v>45000</v>
      </c>
    </row>
    <row r="57" spans="1:5" ht="12.75">
      <c r="A57" s="27"/>
      <c r="B57" s="28"/>
      <c r="C57" s="29">
        <v>4300</v>
      </c>
      <c r="D57" s="30" t="s">
        <v>12</v>
      </c>
      <c r="E57" s="66">
        <v>45000</v>
      </c>
    </row>
    <row r="58" spans="1:5" ht="14.25" customHeight="1">
      <c r="A58" s="27"/>
      <c r="B58" s="31">
        <v>80146</v>
      </c>
      <c r="C58" s="26"/>
      <c r="D58" s="32" t="s">
        <v>18</v>
      </c>
      <c r="E58" s="65">
        <f>E59</f>
        <v>2763</v>
      </c>
    </row>
    <row r="59" spans="1:5" ht="12.75">
      <c r="A59" s="27"/>
      <c r="B59" s="28"/>
      <c r="C59" s="29">
        <v>4300</v>
      </c>
      <c r="D59" s="30" t="s">
        <v>12</v>
      </c>
      <c r="E59" s="66">
        <v>2763</v>
      </c>
    </row>
    <row r="60" spans="1:5" ht="13.5" customHeight="1">
      <c r="A60" s="27"/>
      <c r="B60" s="31">
        <v>80195</v>
      </c>
      <c r="C60" s="26"/>
      <c r="D60" s="32" t="s">
        <v>19</v>
      </c>
      <c r="E60" s="65">
        <f>E61</f>
        <v>7780</v>
      </c>
    </row>
    <row r="61" spans="1:5" ht="12.75">
      <c r="A61" s="27"/>
      <c r="B61" s="28"/>
      <c r="C61" s="29">
        <v>4440</v>
      </c>
      <c r="D61" s="30" t="s">
        <v>15</v>
      </c>
      <c r="E61" s="66">
        <v>7780</v>
      </c>
    </row>
    <row r="62" spans="1:5" ht="15.75" customHeight="1">
      <c r="A62" s="40">
        <v>854</v>
      </c>
      <c r="B62" s="26"/>
      <c r="C62" s="26"/>
      <c r="D62" s="32" t="s">
        <v>21</v>
      </c>
      <c r="E62" s="65">
        <f>SUM(E63+E76)</f>
        <v>180735</v>
      </c>
    </row>
    <row r="63" spans="1:5" ht="12" customHeight="1">
      <c r="A63" s="23"/>
      <c r="B63" s="25">
        <v>85401</v>
      </c>
      <c r="C63" s="26"/>
      <c r="D63" s="32" t="s">
        <v>22</v>
      </c>
      <c r="E63" s="65">
        <f>SUM(E64:E75)</f>
        <v>179957</v>
      </c>
    </row>
    <row r="64" spans="1:5" ht="12.75">
      <c r="A64" s="27"/>
      <c r="B64" s="28"/>
      <c r="C64" s="29">
        <v>4010</v>
      </c>
      <c r="D64" s="30" t="s">
        <v>25</v>
      </c>
      <c r="E64" s="66">
        <v>70989</v>
      </c>
    </row>
    <row r="65" spans="1:5" ht="12.75">
      <c r="A65" s="27"/>
      <c r="B65" s="28"/>
      <c r="C65" s="29">
        <v>4040</v>
      </c>
      <c r="D65" s="30" t="s">
        <v>6</v>
      </c>
      <c r="E65" s="66">
        <v>4708</v>
      </c>
    </row>
    <row r="66" spans="1:5" ht="12.75">
      <c r="A66" s="27"/>
      <c r="B66" s="28"/>
      <c r="C66" s="29">
        <v>4110</v>
      </c>
      <c r="D66" s="30" t="s">
        <v>7</v>
      </c>
      <c r="E66" s="66">
        <v>13617</v>
      </c>
    </row>
    <row r="67" spans="1:5" ht="12.75">
      <c r="A67" s="27"/>
      <c r="B67" s="28"/>
      <c r="C67" s="29">
        <v>4120</v>
      </c>
      <c r="D67" s="30" t="s">
        <v>26</v>
      </c>
      <c r="E67" s="66">
        <v>1854</v>
      </c>
    </row>
    <row r="68" spans="1:5" ht="12.75">
      <c r="A68" s="27"/>
      <c r="B68" s="28"/>
      <c r="C68" s="29">
        <v>4140</v>
      </c>
      <c r="D68" s="30" t="s">
        <v>30</v>
      </c>
      <c r="E68" s="66">
        <v>1500</v>
      </c>
    </row>
    <row r="69" spans="1:5" ht="12.75">
      <c r="A69" s="27"/>
      <c r="B69" s="28"/>
      <c r="C69" s="29">
        <v>4210</v>
      </c>
      <c r="D69" s="30" t="s">
        <v>8</v>
      </c>
      <c r="E69" s="66">
        <v>13000</v>
      </c>
    </row>
    <row r="70" spans="1:5" ht="12.75">
      <c r="A70" s="27"/>
      <c r="B70" s="28"/>
      <c r="C70" s="29">
        <v>4220</v>
      </c>
      <c r="D70" s="30" t="s">
        <v>23</v>
      </c>
      <c r="E70" s="66">
        <v>65160</v>
      </c>
    </row>
    <row r="71" spans="1:5" ht="12.75">
      <c r="A71" s="27"/>
      <c r="B71" s="28"/>
      <c r="C71" s="29">
        <v>4260</v>
      </c>
      <c r="D71" s="30" t="s">
        <v>9</v>
      </c>
      <c r="E71" s="66">
        <v>2500</v>
      </c>
    </row>
    <row r="72" spans="1:5" ht="12.75">
      <c r="A72" s="27"/>
      <c r="B72" s="28"/>
      <c r="C72" s="29">
        <v>4280</v>
      </c>
      <c r="D72" s="30" t="s">
        <v>11</v>
      </c>
      <c r="E72" s="66">
        <v>200</v>
      </c>
    </row>
    <row r="73" spans="1:5" ht="12.75">
      <c r="A73" s="27"/>
      <c r="B73" s="28"/>
      <c r="C73" s="29">
        <v>4300</v>
      </c>
      <c r="D73" s="30" t="s">
        <v>12</v>
      </c>
      <c r="E73" s="66">
        <v>3000</v>
      </c>
    </row>
    <row r="74" spans="1:5" ht="12.75">
      <c r="A74" s="27"/>
      <c r="B74" s="28"/>
      <c r="C74" s="29">
        <v>4410</v>
      </c>
      <c r="D74" s="30" t="s">
        <v>13</v>
      </c>
      <c r="E74" s="66">
        <v>50</v>
      </c>
    </row>
    <row r="75" spans="1:5" ht="12.75">
      <c r="A75" s="27"/>
      <c r="B75" s="28"/>
      <c r="C75" s="29">
        <v>4440</v>
      </c>
      <c r="D75" s="30" t="s">
        <v>15</v>
      </c>
      <c r="E75" s="66">
        <v>3379</v>
      </c>
    </row>
    <row r="76" spans="1:5" ht="14.25" customHeight="1">
      <c r="A76" s="23"/>
      <c r="B76" s="31">
        <v>85495</v>
      </c>
      <c r="C76" s="26"/>
      <c r="D76" s="32" t="s">
        <v>19</v>
      </c>
      <c r="E76" s="65">
        <f>E77</f>
        <v>778</v>
      </c>
    </row>
    <row r="77" spans="1:5" ht="13.5" thickBot="1">
      <c r="A77" s="27"/>
      <c r="B77" s="28"/>
      <c r="C77" s="92">
        <v>4440</v>
      </c>
      <c r="D77" s="93" t="s">
        <v>15</v>
      </c>
      <c r="E77" s="68">
        <v>778</v>
      </c>
    </row>
    <row r="78" spans="1:5" ht="14.25" thickBot="1" thickTop="1">
      <c r="A78" s="97" t="s">
        <v>28</v>
      </c>
      <c r="B78" s="98"/>
      <c r="C78" s="98"/>
      <c r="D78" s="99"/>
      <c r="E78" s="73">
        <f>SUM(E5+E62)</f>
        <v>1523963</v>
      </c>
    </row>
    <row r="79" ht="13.5" thickTop="1"/>
  </sheetData>
  <mergeCells count="2">
    <mergeCell ref="A78:D78"/>
    <mergeCell ref="A2:E2"/>
  </mergeCells>
  <printOptions horizontalCentered="1"/>
  <pageMargins left="0.7874015748031497" right="0.7874015748031497" top="0.5905511811023623" bottom="0.984251968503937" header="0.5118110236220472" footer="0.5118110236220472"/>
  <pageSetup firstPageNumber="57" useFirstPageNumber="1" horizontalDpi="300" verticalDpi="3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26"/>
  <sheetViews>
    <sheetView view="pageBreakPreview" zoomScaleSheetLayoutView="100" workbookViewId="0" topLeftCell="A1">
      <selection activeCell="A3" sqref="A3"/>
    </sheetView>
  </sheetViews>
  <sheetFormatPr defaultColWidth="9.00390625" defaultRowHeight="12.75"/>
  <cols>
    <col min="1" max="1" width="5.875" style="0" customWidth="1"/>
    <col min="2" max="3" width="6.00390625" style="0" customWidth="1"/>
    <col min="4" max="4" width="35.625" style="0" customWidth="1"/>
    <col min="5" max="5" width="16.625" style="0" customWidth="1"/>
  </cols>
  <sheetData>
    <row r="2" spans="1:5" ht="39" customHeight="1" thickBot="1">
      <c r="A2" s="103" t="s">
        <v>40</v>
      </c>
      <c r="B2" s="103"/>
      <c r="C2" s="103"/>
      <c r="D2" s="103"/>
      <c r="E2" s="103"/>
    </row>
    <row r="3" spans="1:5" ht="44.25" customHeight="1" thickBot="1" thickTop="1">
      <c r="A3" s="17" t="s">
        <v>0</v>
      </c>
      <c r="B3" s="18" t="s">
        <v>32</v>
      </c>
      <c r="C3" s="18" t="s">
        <v>2</v>
      </c>
      <c r="D3" s="18" t="s">
        <v>3</v>
      </c>
      <c r="E3" s="61" t="s">
        <v>33</v>
      </c>
    </row>
    <row r="4" spans="1:5" ht="13.5" thickTop="1">
      <c r="A4" s="19">
        <v>1</v>
      </c>
      <c r="B4" s="20">
        <v>2</v>
      </c>
      <c r="C4" s="20">
        <v>3</v>
      </c>
      <c r="D4" s="20">
        <v>4</v>
      </c>
      <c r="E4" s="63">
        <v>5</v>
      </c>
    </row>
    <row r="5" spans="1:5" ht="17.25" customHeight="1">
      <c r="A5" s="23">
        <v>801</v>
      </c>
      <c r="B5" s="16"/>
      <c r="C5" s="10"/>
      <c r="D5" s="24" t="s">
        <v>20</v>
      </c>
      <c r="E5" s="74">
        <f>SUM(E6+E22+E24)</f>
        <v>349281</v>
      </c>
    </row>
    <row r="6" spans="1:5" ht="14.25" customHeight="1">
      <c r="A6" s="23"/>
      <c r="B6" s="25">
        <v>80101</v>
      </c>
      <c r="C6" s="26" t="s">
        <v>1</v>
      </c>
      <c r="D6" s="62" t="s">
        <v>24</v>
      </c>
      <c r="E6" s="75">
        <v>344642</v>
      </c>
    </row>
    <row r="7" spans="1:5" ht="25.5">
      <c r="A7" s="27"/>
      <c r="B7" s="28"/>
      <c r="C7" s="29">
        <v>3020</v>
      </c>
      <c r="D7" s="42" t="s">
        <v>4</v>
      </c>
      <c r="E7" s="76">
        <v>13940</v>
      </c>
    </row>
    <row r="8" spans="1:5" ht="12.75">
      <c r="A8" s="27"/>
      <c r="B8" s="28"/>
      <c r="C8" s="29">
        <v>4010</v>
      </c>
      <c r="D8" s="42" t="s">
        <v>25</v>
      </c>
      <c r="E8" s="76">
        <v>201713</v>
      </c>
    </row>
    <row r="9" spans="1:5" ht="12.75">
      <c r="A9" s="27"/>
      <c r="B9" s="28"/>
      <c r="C9" s="29">
        <v>4040</v>
      </c>
      <c r="D9" s="42" t="s">
        <v>6</v>
      </c>
      <c r="E9" s="76">
        <v>16901</v>
      </c>
    </row>
    <row r="10" spans="1:5" ht="12.75">
      <c r="A10" s="27"/>
      <c r="B10" s="28"/>
      <c r="C10" s="29">
        <v>4110</v>
      </c>
      <c r="D10" s="42" t="s">
        <v>7</v>
      </c>
      <c r="E10" s="76">
        <v>41491</v>
      </c>
    </row>
    <row r="11" spans="1:5" ht="12.75">
      <c r="A11" s="27"/>
      <c r="B11" s="28"/>
      <c r="C11" s="29">
        <v>4120</v>
      </c>
      <c r="D11" s="42" t="s">
        <v>26</v>
      </c>
      <c r="E11" s="76">
        <v>5588</v>
      </c>
    </row>
    <row r="12" spans="1:5" ht="12.75">
      <c r="A12" s="27"/>
      <c r="B12" s="28"/>
      <c r="C12" s="29">
        <v>4170</v>
      </c>
      <c r="D12" s="42" t="s">
        <v>38</v>
      </c>
      <c r="E12" s="94">
        <v>11000</v>
      </c>
    </row>
    <row r="13" spans="1:5" ht="12.75">
      <c r="A13" s="27"/>
      <c r="B13" s="28"/>
      <c r="C13" s="29">
        <v>4210</v>
      </c>
      <c r="D13" s="42" t="s">
        <v>8</v>
      </c>
      <c r="E13" s="94">
        <v>24704</v>
      </c>
    </row>
    <row r="14" spans="1:5" ht="25.5">
      <c r="A14" s="27"/>
      <c r="B14" s="28"/>
      <c r="C14" s="29">
        <v>4240</v>
      </c>
      <c r="D14" s="42" t="s">
        <v>10</v>
      </c>
      <c r="E14" s="76">
        <v>1500</v>
      </c>
    </row>
    <row r="15" spans="1:5" ht="12.75">
      <c r="A15" s="27"/>
      <c r="B15" s="28"/>
      <c r="C15" s="29">
        <v>4260</v>
      </c>
      <c r="D15" s="42" t="s">
        <v>9</v>
      </c>
      <c r="E15" s="76">
        <v>2750</v>
      </c>
    </row>
    <row r="16" spans="1:5" ht="12.75">
      <c r="A16" s="27"/>
      <c r="B16" s="28"/>
      <c r="C16" s="29">
        <v>4280</v>
      </c>
      <c r="D16" s="42" t="s">
        <v>11</v>
      </c>
      <c r="E16" s="76">
        <v>400</v>
      </c>
    </row>
    <row r="17" spans="1:5" ht="12.75">
      <c r="A17" s="27"/>
      <c r="B17" s="28"/>
      <c r="C17" s="29">
        <v>4300</v>
      </c>
      <c r="D17" s="42" t="s">
        <v>12</v>
      </c>
      <c r="E17" s="94">
        <v>8000</v>
      </c>
    </row>
    <row r="18" spans="1:5" ht="12.75">
      <c r="A18" s="27"/>
      <c r="B18" s="28"/>
      <c r="C18" s="44">
        <v>4350</v>
      </c>
      <c r="D18" s="42" t="s">
        <v>35</v>
      </c>
      <c r="E18" s="76">
        <v>100</v>
      </c>
    </row>
    <row r="19" spans="1:5" ht="12.75">
      <c r="A19" s="27"/>
      <c r="B19" s="28"/>
      <c r="C19" s="29">
        <v>4410</v>
      </c>
      <c r="D19" s="42" t="s">
        <v>13</v>
      </c>
      <c r="E19" s="76">
        <v>500</v>
      </c>
    </row>
    <row r="20" spans="1:5" ht="12.75">
      <c r="A20" s="27"/>
      <c r="B20" s="28"/>
      <c r="C20" s="29">
        <v>4430</v>
      </c>
      <c r="D20" s="42" t="s">
        <v>14</v>
      </c>
      <c r="E20" s="76">
        <v>150</v>
      </c>
    </row>
    <row r="21" spans="1:5" ht="12.75">
      <c r="A21" s="27"/>
      <c r="B21" s="28"/>
      <c r="C21" s="29">
        <v>4440</v>
      </c>
      <c r="D21" s="42" t="s">
        <v>15</v>
      </c>
      <c r="E21" s="76">
        <v>15905</v>
      </c>
    </row>
    <row r="22" spans="1:5" ht="24.75" customHeight="1">
      <c r="A22" s="27"/>
      <c r="B22" s="31">
        <v>80146</v>
      </c>
      <c r="C22" s="26"/>
      <c r="D22" s="43" t="s">
        <v>18</v>
      </c>
      <c r="E22" s="75">
        <f>E23</f>
        <v>749</v>
      </c>
    </row>
    <row r="23" spans="1:5" ht="12.75">
      <c r="A23" s="27"/>
      <c r="B23" s="28"/>
      <c r="C23" s="29">
        <v>4300</v>
      </c>
      <c r="D23" s="42" t="s">
        <v>12</v>
      </c>
      <c r="E23" s="76">
        <v>749</v>
      </c>
    </row>
    <row r="24" spans="1:5" ht="14.25" customHeight="1">
      <c r="A24" s="27"/>
      <c r="B24" s="31">
        <v>80195</v>
      </c>
      <c r="C24" s="26"/>
      <c r="D24" s="43" t="s">
        <v>19</v>
      </c>
      <c r="E24" s="75">
        <f>E25</f>
        <v>3890</v>
      </c>
    </row>
    <row r="25" spans="1:5" ht="13.5" thickBot="1">
      <c r="A25" s="27"/>
      <c r="B25" s="28"/>
      <c r="C25" s="29">
        <v>4440</v>
      </c>
      <c r="D25" s="42" t="s">
        <v>15</v>
      </c>
      <c r="E25" s="77">
        <v>3890</v>
      </c>
    </row>
    <row r="26" spans="1:5" ht="14.25" thickBot="1" thickTop="1">
      <c r="A26" s="97" t="s">
        <v>28</v>
      </c>
      <c r="B26" s="98"/>
      <c r="C26" s="98"/>
      <c r="D26" s="99"/>
      <c r="E26" s="78">
        <f>E5</f>
        <v>349281</v>
      </c>
    </row>
    <row r="27" ht="13.5" thickTop="1"/>
  </sheetData>
  <mergeCells count="2">
    <mergeCell ref="A26:D26"/>
    <mergeCell ref="A2:E2"/>
  </mergeCells>
  <printOptions horizontalCentered="1"/>
  <pageMargins left="0.7874015748031497" right="0.7874015748031497" top="0.5905511811023623" bottom="0.984251968503937" header="0.5118110236220472" footer="0.5118110236220472"/>
  <pageSetup firstPageNumber="59" useFirstPageNumber="1" horizontalDpi="300" verticalDpi="3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26"/>
  <sheetViews>
    <sheetView view="pageBreakPreview" zoomScaleSheetLayoutView="100" workbookViewId="0" topLeftCell="A1">
      <selection activeCell="A3" sqref="A3"/>
    </sheetView>
  </sheetViews>
  <sheetFormatPr defaultColWidth="9.00390625" defaultRowHeight="12.75"/>
  <cols>
    <col min="1" max="1" width="4.875" style="0" customWidth="1"/>
    <col min="2" max="2" width="5.75390625" style="0" customWidth="1"/>
    <col min="3" max="3" width="6.25390625" style="0" customWidth="1"/>
    <col min="4" max="4" width="39.375" style="0" customWidth="1"/>
    <col min="5" max="5" width="17.625" style="0" customWidth="1"/>
  </cols>
  <sheetData>
    <row r="2" spans="1:5" ht="39" customHeight="1" thickBot="1">
      <c r="A2" s="103" t="s">
        <v>41</v>
      </c>
      <c r="B2" s="103"/>
      <c r="C2" s="103"/>
      <c r="D2" s="103"/>
      <c r="E2" s="103"/>
    </row>
    <row r="3" spans="1:5" ht="39" customHeight="1" thickBot="1" thickTop="1">
      <c r="A3" s="17" t="s">
        <v>0</v>
      </c>
      <c r="B3" s="18" t="s">
        <v>31</v>
      </c>
      <c r="C3" s="18" t="s">
        <v>2</v>
      </c>
      <c r="D3" s="18" t="s">
        <v>3</v>
      </c>
      <c r="E3" s="61" t="s">
        <v>37</v>
      </c>
    </row>
    <row r="4" spans="1:5" ht="13.5" thickTop="1">
      <c r="A4" s="19">
        <v>1</v>
      </c>
      <c r="B4" s="20">
        <v>2</v>
      </c>
      <c r="C4" s="20">
        <v>3</v>
      </c>
      <c r="D4" s="20">
        <v>4</v>
      </c>
      <c r="E4" s="33">
        <v>5</v>
      </c>
    </row>
    <row r="5" spans="1:5" ht="15.75" customHeight="1">
      <c r="A5" s="23">
        <v>801</v>
      </c>
      <c r="B5" s="16"/>
      <c r="C5" s="10"/>
      <c r="D5" s="24" t="s">
        <v>20</v>
      </c>
      <c r="E5" s="64">
        <f>SUM(E6+E22+E24)</f>
        <v>313731</v>
      </c>
    </row>
    <row r="6" spans="1:5" ht="19.5" customHeight="1">
      <c r="A6" s="23"/>
      <c r="B6" s="25">
        <v>80101</v>
      </c>
      <c r="C6" s="26" t="s">
        <v>1</v>
      </c>
      <c r="D6" s="62" t="s">
        <v>24</v>
      </c>
      <c r="E6" s="65">
        <v>310751</v>
      </c>
    </row>
    <row r="7" spans="1:5" ht="25.5">
      <c r="A7" s="27"/>
      <c r="B7" s="28"/>
      <c r="C7" s="29">
        <v>3020</v>
      </c>
      <c r="D7" s="42" t="s">
        <v>4</v>
      </c>
      <c r="E7" s="66">
        <v>14832</v>
      </c>
    </row>
    <row r="8" spans="1:5" ht="12.75">
      <c r="A8" s="27"/>
      <c r="B8" s="28"/>
      <c r="C8" s="29">
        <v>4010</v>
      </c>
      <c r="D8" s="42" t="s">
        <v>25</v>
      </c>
      <c r="E8" s="66">
        <v>175867</v>
      </c>
    </row>
    <row r="9" spans="1:5" ht="12.75">
      <c r="A9" s="27"/>
      <c r="B9" s="28"/>
      <c r="C9" s="29">
        <v>4040</v>
      </c>
      <c r="D9" s="42" t="s">
        <v>6</v>
      </c>
      <c r="E9" s="66">
        <v>14581</v>
      </c>
    </row>
    <row r="10" spans="1:5" ht="12.75">
      <c r="A10" s="27"/>
      <c r="B10" s="28"/>
      <c r="C10" s="29">
        <v>4110</v>
      </c>
      <c r="D10" s="42" t="s">
        <v>7</v>
      </c>
      <c r="E10" s="66">
        <v>37252</v>
      </c>
    </row>
    <row r="11" spans="1:5" ht="12.75">
      <c r="A11" s="27"/>
      <c r="B11" s="28"/>
      <c r="C11" s="29">
        <v>4120</v>
      </c>
      <c r="D11" s="42" t="s">
        <v>26</v>
      </c>
      <c r="E11" s="66">
        <v>5017</v>
      </c>
    </row>
    <row r="12" spans="1:5" ht="12.75">
      <c r="A12" s="27"/>
      <c r="B12" s="28"/>
      <c r="C12" s="29">
        <v>4170</v>
      </c>
      <c r="D12" s="42" t="s">
        <v>38</v>
      </c>
      <c r="E12" s="66">
        <v>11000</v>
      </c>
    </row>
    <row r="13" spans="1:5" ht="12.75">
      <c r="A13" s="27"/>
      <c r="B13" s="28"/>
      <c r="C13" s="29">
        <v>4210</v>
      </c>
      <c r="D13" s="42" t="s">
        <v>8</v>
      </c>
      <c r="E13" s="66">
        <v>25000</v>
      </c>
    </row>
    <row r="14" spans="1:5" ht="25.5">
      <c r="A14" s="27"/>
      <c r="B14" s="28"/>
      <c r="C14" s="29">
        <v>4240</v>
      </c>
      <c r="D14" s="42" t="s">
        <v>10</v>
      </c>
      <c r="E14" s="66">
        <v>1500</v>
      </c>
    </row>
    <row r="15" spans="1:5" ht="12.75">
      <c r="A15" s="27"/>
      <c r="B15" s="28"/>
      <c r="C15" s="29">
        <v>4260</v>
      </c>
      <c r="D15" s="42" t="s">
        <v>9</v>
      </c>
      <c r="E15" s="66">
        <v>2700</v>
      </c>
    </row>
    <row r="16" spans="1:5" ht="12.75">
      <c r="A16" s="27"/>
      <c r="B16" s="28"/>
      <c r="C16" s="29">
        <v>4280</v>
      </c>
      <c r="D16" s="42" t="s">
        <v>11</v>
      </c>
      <c r="E16" s="66">
        <v>300</v>
      </c>
    </row>
    <row r="17" spans="1:5" ht="12.75">
      <c r="A17" s="27"/>
      <c r="B17" s="28"/>
      <c r="C17" s="29">
        <v>4300</v>
      </c>
      <c r="D17" s="42" t="s">
        <v>12</v>
      </c>
      <c r="E17" s="66">
        <v>8500</v>
      </c>
    </row>
    <row r="18" spans="1:5" ht="12.75">
      <c r="A18" s="27"/>
      <c r="B18" s="28"/>
      <c r="C18" s="44">
        <v>4350</v>
      </c>
      <c r="D18" s="42" t="s">
        <v>35</v>
      </c>
      <c r="E18" s="66">
        <v>100</v>
      </c>
    </row>
    <row r="19" spans="1:5" ht="12.75">
      <c r="A19" s="27"/>
      <c r="B19" s="28"/>
      <c r="C19" s="29">
        <v>4410</v>
      </c>
      <c r="D19" s="42" t="s">
        <v>13</v>
      </c>
      <c r="E19" s="66">
        <v>400</v>
      </c>
    </row>
    <row r="20" spans="1:5" ht="12.75">
      <c r="A20" s="27"/>
      <c r="B20" s="28"/>
      <c r="C20" s="29">
        <v>4430</v>
      </c>
      <c r="D20" s="42" t="s">
        <v>14</v>
      </c>
      <c r="E20" s="66">
        <v>200</v>
      </c>
    </row>
    <row r="21" spans="1:5" ht="12.75">
      <c r="A21" s="27"/>
      <c r="B21" s="28"/>
      <c r="C21" s="29">
        <v>4440</v>
      </c>
      <c r="D21" s="42" t="s">
        <v>15</v>
      </c>
      <c r="E21" s="66">
        <v>13502</v>
      </c>
    </row>
    <row r="22" spans="1:5" ht="24.75" customHeight="1">
      <c r="A22" s="27"/>
      <c r="B22" s="31">
        <v>80146</v>
      </c>
      <c r="C22" s="26"/>
      <c r="D22" s="43" t="s">
        <v>18</v>
      </c>
      <c r="E22" s="65">
        <f>E23</f>
        <v>646</v>
      </c>
    </row>
    <row r="23" spans="1:5" ht="12.75">
      <c r="A23" s="27"/>
      <c r="B23" s="28"/>
      <c r="C23" s="29">
        <v>4300</v>
      </c>
      <c r="D23" s="42" t="s">
        <v>12</v>
      </c>
      <c r="E23" s="66">
        <v>646</v>
      </c>
    </row>
    <row r="24" spans="1:5" ht="24.75" customHeight="1">
      <c r="A24" s="27"/>
      <c r="B24" s="31">
        <v>80195</v>
      </c>
      <c r="C24" s="26"/>
      <c r="D24" s="43" t="s">
        <v>19</v>
      </c>
      <c r="E24" s="65">
        <f>E25</f>
        <v>2334</v>
      </c>
    </row>
    <row r="25" spans="1:5" ht="13.5" thickBot="1">
      <c r="A25" s="27"/>
      <c r="B25" s="28"/>
      <c r="C25" s="29">
        <v>4440</v>
      </c>
      <c r="D25" s="42" t="s">
        <v>15</v>
      </c>
      <c r="E25" s="67">
        <v>2334</v>
      </c>
    </row>
    <row r="26" spans="1:5" ht="15.75" thickBot="1" thickTop="1">
      <c r="A26" s="104" t="s">
        <v>28</v>
      </c>
      <c r="B26" s="98"/>
      <c r="C26" s="98"/>
      <c r="D26" s="99"/>
      <c r="E26" s="73">
        <f>E5</f>
        <v>313731</v>
      </c>
    </row>
    <row r="27" ht="13.5" thickTop="1"/>
  </sheetData>
  <mergeCells count="2">
    <mergeCell ref="A26:D26"/>
    <mergeCell ref="A2:E2"/>
  </mergeCells>
  <printOptions horizontalCentered="1"/>
  <pageMargins left="0.7874015748031497" right="0.7874015748031497" top="0.5905511811023623" bottom="0.984251968503937" header="0.5118110236220472" footer="0.5118110236220472"/>
  <pageSetup firstPageNumber="60" useFirstPageNumber="1" horizontalDpi="300" verticalDpi="300" orientation="portrait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7.25390625" style="0" customWidth="1"/>
    <col min="3" max="3" width="6.875" style="0" customWidth="1"/>
    <col min="4" max="4" width="37.125" style="0" customWidth="1"/>
    <col min="5" max="5" width="16.125" style="0" customWidth="1"/>
  </cols>
  <sheetData>
    <row r="1" spans="1:5" ht="39" customHeight="1" thickBot="1">
      <c r="A1" s="100" t="s">
        <v>42</v>
      </c>
      <c r="B1" s="100"/>
      <c r="C1" s="100"/>
      <c r="D1" s="100"/>
      <c r="E1" s="100"/>
    </row>
    <row r="2" spans="1:5" ht="45" customHeight="1" thickBot="1" thickTop="1">
      <c r="A2" s="17" t="s">
        <v>0</v>
      </c>
      <c r="B2" s="18" t="s">
        <v>5</v>
      </c>
      <c r="C2" s="18" t="s">
        <v>2</v>
      </c>
      <c r="D2" s="18" t="s">
        <v>3</v>
      </c>
      <c r="E2" s="61" t="s">
        <v>33</v>
      </c>
    </row>
    <row r="3" spans="1:5" ht="13.5" thickTop="1">
      <c r="A3" s="19">
        <v>1</v>
      </c>
      <c r="B3" s="20">
        <v>2</v>
      </c>
      <c r="C3" s="20">
        <v>3</v>
      </c>
      <c r="D3" s="20">
        <v>4</v>
      </c>
      <c r="E3" s="60">
        <v>5</v>
      </c>
    </row>
    <row r="4" spans="1:5" ht="15.75" customHeight="1">
      <c r="A4" s="9">
        <v>801</v>
      </c>
      <c r="B4" s="16"/>
      <c r="C4" s="10"/>
      <c r="D4" s="11" t="s">
        <v>20</v>
      </c>
      <c r="E4" s="79">
        <f>SUM(E5,E18)</f>
        <v>70774</v>
      </c>
    </row>
    <row r="5" spans="1:5" ht="14.25">
      <c r="A5" s="9"/>
      <c r="B5" s="12">
        <v>80101</v>
      </c>
      <c r="C5" s="15" t="s">
        <v>1</v>
      </c>
      <c r="D5" s="15" t="s">
        <v>24</v>
      </c>
      <c r="E5" s="71">
        <f>SUM(E6:E17)</f>
        <v>70627</v>
      </c>
    </row>
    <row r="6" spans="1:5" ht="30">
      <c r="A6" s="13"/>
      <c r="B6" s="14"/>
      <c r="C6" s="22">
        <v>3020</v>
      </c>
      <c r="D6" s="21" t="s">
        <v>4</v>
      </c>
      <c r="E6" s="69">
        <v>2541</v>
      </c>
    </row>
    <row r="7" spans="1:5" ht="12.75" customHeight="1">
      <c r="A7" s="13"/>
      <c r="B7" s="14"/>
      <c r="C7" s="22">
        <v>4010</v>
      </c>
      <c r="D7" s="21" t="s">
        <v>25</v>
      </c>
      <c r="E7" s="69">
        <v>43536</v>
      </c>
    </row>
    <row r="8" spans="1:5" ht="15">
      <c r="A8" s="13"/>
      <c r="B8" s="14"/>
      <c r="C8" s="22">
        <v>4040</v>
      </c>
      <c r="D8" s="21" t="s">
        <v>6</v>
      </c>
      <c r="E8" s="69">
        <v>3099</v>
      </c>
    </row>
    <row r="9" spans="1:5" ht="15">
      <c r="A9" s="13"/>
      <c r="B9" s="14"/>
      <c r="C9" s="22">
        <v>4110</v>
      </c>
      <c r="D9" s="21" t="s">
        <v>7</v>
      </c>
      <c r="E9" s="69">
        <v>8827</v>
      </c>
    </row>
    <row r="10" spans="1:5" ht="15">
      <c r="A10" s="13"/>
      <c r="B10" s="14"/>
      <c r="C10" s="22">
        <v>4120</v>
      </c>
      <c r="D10" s="21" t="s">
        <v>26</v>
      </c>
      <c r="E10" s="69">
        <v>1202</v>
      </c>
    </row>
    <row r="11" spans="1:5" ht="15">
      <c r="A11" s="13"/>
      <c r="B11" s="14"/>
      <c r="C11" s="22">
        <v>4210</v>
      </c>
      <c r="D11" s="21" t="s">
        <v>8</v>
      </c>
      <c r="E11" s="69">
        <v>2000</v>
      </c>
    </row>
    <row r="12" spans="1:5" ht="30">
      <c r="A12" s="13"/>
      <c r="B12" s="14"/>
      <c r="C12" s="22">
        <v>4240</v>
      </c>
      <c r="D12" s="21" t="s">
        <v>10</v>
      </c>
      <c r="E12" s="69">
        <v>300</v>
      </c>
    </row>
    <row r="13" spans="1:5" ht="15">
      <c r="A13" s="13"/>
      <c r="B13" s="14"/>
      <c r="C13" s="22">
        <v>4260</v>
      </c>
      <c r="D13" s="21" t="s">
        <v>9</v>
      </c>
      <c r="E13" s="69">
        <v>400</v>
      </c>
    </row>
    <row r="14" spans="1:5" ht="15">
      <c r="A14" s="13"/>
      <c r="B14" s="14"/>
      <c r="C14" s="22">
        <v>4280</v>
      </c>
      <c r="D14" s="21" t="s">
        <v>11</v>
      </c>
      <c r="E14" s="69">
        <v>100</v>
      </c>
    </row>
    <row r="15" spans="1:5" ht="15">
      <c r="A15" s="13"/>
      <c r="B15" s="14"/>
      <c r="C15" s="22">
        <v>4300</v>
      </c>
      <c r="D15" s="21" t="s">
        <v>12</v>
      </c>
      <c r="E15" s="69">
        <v>6000</v>
      </c>
    </row>
    <row r="16" spans="1:5" ht="15">
      <c r="A16" s="13"/>
      <c r="B16" s="14"/>
      <c r="C16" s="22">
        <v>4410</v>
      </c>
      <c r="D16" s="21" t="s">
        <v>13</v>
      </c>
      <c r="E16" s="69">
        <v>50</v>
      </c>
    </row>
    <row r="17" spans="1:5" ht="15">
      <c r="A17" s="13"/>
      <c r="B17" s="14"/>
      <c r="C17" s="22">
        <v>4440</v>
      </c>
      <c r="D17" s="21" t="s">
        <v>15</v>
      </c>
      <c r="E17" s="70">
        <v>2572</v>
      </c>
    </row>
    <row r="18" spans="1:5" ht="26.25">
      <c r="A18" s="88"/>
      <c r="B18" s="31">
        <v>80146</v>
      </c>
      <c r="C18" s="26"/>
      <c r="D18" s="43" t="s">
        <v>18</v>
      </c>
      <c r="E18" s="65">
        <f>E19</f>
        <v>147</v>
      </c>
    </row>
    <row r="19" spans="1:5" ht="15.75" thickBot="1">
      <c r="A19" s="88"/>
      <c r="B19" s="28"/>
      <c r="C19" s="29">
        <v>4300</v>
      </c>
      <c r="D19" s="42" t="s">
        <v>12</v>
      </c>
      <c r="E19" s="66">
        <v>147</v>
      </c>
    </row>
    <row r="20" spans="1:5" ht="15.75" thickBot="1" thickTop="1">
      <c r="A20" s="104" t="s">
        <v>28</v>
      </c>
      <c r="B20" s="98"/>
      <c r="C20" s="98"/>
      <c r="D20" s="99"/>
      <c r="E20" s="80">
        <f>SUM(E5,E18)</f>
        <v>70774</v>
      </c>
    </row>
    <row r="21" ht="13.5" thickTop="1"/>
  </sheetData>
  <mergeCells count="2">
    <mergeCell ref="A20:D20"/>
    <mergeCell ref="A1:E1"/>
  </mergeCells>
  <printOptions horizontalCentered="1"/>
  <pageMargins left="0.7874015748031497" right="0.7874015748031497" top="0.5905511811023623" bottom="0.984251968503937" header="0.5118110236220472" footer="0.5118110236220472"/>
  <pageSetup firstPageNumber="56" useFirstPageNumber="1" horizontalDpi="300" verticalDpi="3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fdgf </dc:creator>
  <cp:keywords/>
  <dc:description/>
  <cp:lastModifiedBy>-</cp:lastModifiedBy>
  <cp:lastPrinted>2006-04-05T09:19:18Z</cp:lastPrinted>
  <dcterms:created xsi:type="dcterms:W3CDTF">2004-01-21T09:36:46Z</dcterms:created>
  <dcterms:modified xsi:type="dcterms:W3CDTF">2006-04-06T06:48:17Z</dcterms:modified>
  <cp:category/>
  <cp:version/>
  <cp:contentType/>
  <cp:contentStatus/>
</cp:coreProperties>
</file>